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229"/>
  <workbookPr/>
  <mc:AlternateContent xmlns:mc="http://schemas.openxmlformats.org/markup-compatibility/2006">
    <mc:Choice Requires="x15">
      <x15ac:absPath xmlns:x15ac="http://schemas.microsoft.com/office/spreadsheetml/2010/11/ac" url="https://docs.lighting.com/personal/elco_van_groningen_lighting_com/Documents/Elco/Press Releases/2017/Share buyback/"/>
    </mc:Choice>
  </mc:AlternateContent>
  <bookViews>
    <workbookView xWindow="0" yWindow="0" windowWidth="24000" windowHeight="9510"/>
  </bookViews>
  <sheets>
    <sheet name="Philips Lighting- share buyback" sheetId="1" r:id="rId1"/>
  </sheets>
  <definedNames>
    <definedName name="_xlnm._FilterDatabase" localSheetId="0" hidden="1">'Philips Lighting- share buyback'!$B$17:$E$17</definedName>
  </definedNames>
  <calcPr calcId="171027"/>
</workbook>
</file>

<file path=xl/calcChain.xml><?xml version="1.0" encoding="utf-8"?>
<calcChain xmlns="http://schemas.openxmlformats.org/spreadsheetml/2006/main">
  <c r="E18" i="1" l="1"/>
  <c r="E19" i="1"/>
  <c r="E20" i="1"/>
  <c r="E21" i="1"/>
  <c r="C17" i="1"/>
  <c r="E17" i="1" l="1"/>
  <c r="E24" i="1"/>
  <c r="E25" i="1"/>
  <c r="E26" i="1"/>
  <c r="E27" i="1"/>
  <c r="E28" i="1"/>
  <c r="C23" i="1"/>
  <c r="D17" i="1" l="1"/>
  <c r="E23" i="1"/>
  <c r="E31" i="1"/>
  <c r="E32" i="1"/>
  <c r="E33" i="1"/>
  <c r="E34" i="1"/>
  <c r="E35" i="1"/>
  <c r="C30" i="1"/>
  <c r="D23" i="1" l="1"/>
  <c r="E30" i="1"/>
  <c r="D30" i="1" s="1"/>
  <c r="E38" i="1"/>
  <c r="E41" i="1" l="1"/>
  <c r="E40" i="1"/>
  <c r="E39" i="1"/>
  <c r="E42" i="1"/>
  <c r="C37" i="1"/>
  <c r="C44" i="1"/>
  <c r="E37" i="1" l="1"/>
  <c r="E49" i="1"/>
  <c r="E48" i="1"/>
  <c r="E47" i="1"/>
  <c r="E46" i="1"/>
  <c r="E45" i="1"/>
  <c r="D37" i="1" l="1"/>
  <c r="E44" i="1"/>
  <c r="D44" i="1" s="1"/>
  <c r="E84" i="1"/>
  <c r="E83" i="1"/>
  <c r="E82" i="1"/>
  <c r="E81" i="1"/>
  <c r="E80" i="1"/>
  <c r="E77" i="1"/>
  <c r="E76" i="1"/>
  <c r="E75" i="1"/>
  <c r="E74" i="1"/>
  <c r="E73" i="1"/>
  <c r="E70" i="1"/>
  <c r="E69" i="1"/>
  <c r="E68" i="1"/>
  <c r="E67" i="1"/>
  <c r="E66" i="1"/>
  <c r="E60" i="1"/>
  <c r="E61" i="1"/>
  <c r="E62" i="1"/>
  <c r="E63" i="1"/>
  <c r="E59" i="1"/>
  <c r="E55" i="1"/>
  <c r="E54" i="1"/>
  <c r="E53" i="1"/>
  <c r="E52" i="1"/>
  <c r="E56" i="1"/>
  <c r="C51" i="1"/>
  <c r="E51" i="1" l="1"/>
  <c r="E15" i="1" s="1"/>
  <c r="E58" i="1"/>
  <c r="C58" i="1"/>
  <c r="C15" i="1" s="1"/>
  <c r="E65" i="1"/>
  <c r="C65" i="1"/>
  <c r="E72" i="1"/>
  <c r="C72" i="1"/>
  <c r="E79" i="1"/>
  <c r="C79" i="1"/>
  <c r="D51" i="1" l="1"/>
  <c r="D72" i="1"/>
  <c r="D65" i="1"/>
  <c r="E11" i="1"/>
  <c r="D79" i="1"/>
  <c r="D58" i="1"/>
  <c r="D15" i="1" l="1"/>
</calcChain>
</file>

<file path=xl/sharedStrings.xml><?xml version="1.0" encoding="utf-8"?>
<sst xmlns="http://schemas.openxmlformats.org/spreadsheetml/2006/main" count="20" uniqueCount="20">
  <si>
    <t>Share buyback details</t>
  </si>
  <si>
    <t>Start date</t>
  </si>
  <si>
    <t>Trade date</t>
  </si>
  <si>
    <t>Number of shares repurchased</t>
  </si>
  <si>
    <t>Average purchase price</t>
  </si>
  <si>
    <t>Settlement amount</t>
  </si>
  <si>
    <t>Total</t>
  </si>
  <si>
    <t>Philips Lighting N.V. share buyback program</t>
  </si>
  <si>
    <t>Share buyback program</t>
  </si>
  <si>
    <t>Total 26 May / 22 May</t>
  </si>
  <si>
    <t>Total 9 June / 5 June</t>
  </si>
  <si>
    <t>Total 2 June / 29 May</t>
  </si>
  <si>
    <t>Total 16 June / 12 June</t>
  </si>
  <si>
    <t>Total 23 June / 19 June</t>
  </si>
  <si>
    <t>Total 26 June / 30 June</t>
  </si>
  <si>
    <t>Total 17 July / 21 July</t>
  </si>
  <si>
    <t>Total 3 July / 7 July</t>
  </si>
  <si>
    <t>Total 10 July / 14 July</t>
  </si>
  <si>
    <t>Total 24 July / 27 July</t>
  </si>
  <si>
    <t>Percentage of programme completed as of 27-July-2017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</si>
</sst>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 ;_ * \-#,##0.00_ ;_ * &quot;-&quot;??_ ;_ @_ "/>
    <numFmt numFmtId="165" formatCode="_-* #,##0.00_-;\-* #,##0.00_-;_-* &quot;-&quot;??_-;_-@_-"/>
    <numFmt numFmtId="166" formatCode="[$EUR]\ #,##0"/>
    <numFmt numFmtId="167" formatCode="[$-409]dd\-mmm\-yy;@"/>
    <numFmt numFmtId="168" formatCode="[$-413]d\-mmm\-yy;@"/>
    <numFmt numFmtId="169" formatCode="[$€-413]\ #,##0.00"/>
    <numFmt numFmtId="170" formatCode="_(* #,##0_);_(* \(#,##0\);_(* &quot;-&quot;??_);_(@_)"/>
    <numFmt numFmtId="171" formatCode="[$EUR]\ #,##0.00"/>
    <numFmt numFmtId="172" formatCode="[$-409]d\-mmm\-yy;@"/>
    <numFmt numFmtId="173" formatCode="[$EUR]\ #,##0.000000"/>
    <numFmt numFmtId="176" formatCode="0.0%"/>
    <numFmt numFmtId="178" formatCode="[$EUR]\ #,##0.00000"/>
  </numFmts>
  <fonts count="3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10"/>
      <color indexed="8"/>
      <name val="Calibri"/>
      <family val="2"/>
    </font>
    <font>
      <sz val="10"/>
      <color theme="1"/>
      <name val="Calibri"/>
      <family val="2"/>
      <scheme val="minor"/>
    </font>
    <font>
      <sz val="11"/>
      <color indexed="8"/>
      <name val="Calibri"/>
      <family val="2"/>
    </font>
    <font>
      <sz val="8"/>
      <name val="Myriad Roman"/>
    </font>
    <font>
      <sz val="10"/>
      <color theme="0"/>
      <name val="Calibri"/>
      <family val="2"/>
      <scheme val="minor"/>
    </font>
    <font>
      <sz val="10"/>
      <color rgb="FF9C0006"/>
      <name val="Calibri"/>
      <family val="2"/>
      <scheme val="minor"/>
    </font>
    <font>
      <b/>
      <sz val="10"/>
      <color rgb="FFFA7D00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0"/>
      <color rgb="FF7F7F7F"/>
      <name val="Calibri"/>
      <family val="2"/>
      <scheme val="minor"/>
    </font>
    <font>
      <sz val="10"/>
      <color rgb="FF0061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rgb="FF3F3F76"/>
      <name val="Calibri"/>
      <family val="2"/>
      <scheme val="minor"/>
    </font>
    <font>
      <sz val="10"/>
      <color rgb="FFFA7D00"/>
      <name val="Calibri"/>
      <family val="2"/>
      <scheme val="minor"/>
    </font>
    <font>
      <sz val="10"/>
      <color rgb="FF9C6500"/>
      <name val="Calibri"/>
      <family val="2"/>
      <scheme val="minor"/>
    </font>
    <font>
      <b/>
      <sz val="10"/>
      <color rgb="FF3F3F3F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8"/>
      <color rgb="FF0070C0"/>
      <name val="Arial"/>
      <family val="2"/>
    </font>
    <font>
      <sz val="11"/>
      <color rgb="FF0070C0"/>
      <name val="Calibri"/>
      <family val="2"/>
      <scheme val="minor"/>
    </font>
    <font>
      <b/>
      <sz val="12"/>
      <color rgb="FF0070C0"/>
      <name val="Arial"/>
      <family val="2"/>
    </font>
    <font>
      <sz val="9"/>
      <color rgb="FF0070C0"/>
      <name val="Arial"/>
      <family val="2"/>
    </font>
    <font>
      <b/>
      <sz val="9"/>
      <color rgb="FF0070C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002E8A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rgb="FF00B0F0"/>
      </bottom>
      <diagonal/>
    </border>
    <border>
      <left style="thin">
        <color theme="3" tint="0.39997558519241921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</borders>
  <cellStyleXfs count="170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0" fontId="5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9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" fillId="0" borderId="0"/>
    <xf numFmtId="0" fontId="11" fillId="0" borderId="0"/>
    <xf numFmtId="165" fontId="11" fillId="0" borderId="0" applyFont="0" applyFill="0" applyBorder="0" applyAlignment="0" applyProtection="0"/>
    <xf numFmtId="0" fontId="9" fillId="10" borderId="0" applyNumberFormat="0" applyBorder="0" applyAlignment="0" applyProtection="0"/>
    <xf numFmtId="0" fontId="9" fillId="14" borderId="0" applyNumberFormat="0" applyBorder="0" applyAlignment="0" applyProtection="0"/>
    <xf numFmtId="0" fontId="9" fillId="18" borderId="0" applyNumberFormat="0" applyBorder="0" applyAlignment="0" applyProtection="0"/>
    <xf numFmtId="0" fontId="9" fillId="22" borderId="0" applyNumberFormat="0" applyBorder="0" applyAlignment="0" applyProtection="0"/>
    <xf numFmtId="0" fontId="9" fillId="26" borderId="0" applyNumberFormat="0" applyBorder="0" applyAlignment="0" applyProtection="0"/>
    <xf numFmtId="0" fontId="9" fillId="30" borderId="0" applyNumberFormat="0" applyBorder="0" applyAlignment="0" applyProtection="0"/>
    <xf numFmtId="0" fontId="9" fillId="11" borderId="0" applyNumberFormat="0" applyBorder="0" applyAlignment="0" applyProtection="0"/>
    <xf numFmtId="0" fontId="9" fillId="15" borderId="0" applyNumberFormat="0" applyBorder="0" applyAlignment="0" applyProtection="0"/>
    <xf numFmtId="0" fontId="9" fillId="19" borderId="0" applyNumberFormat="0" applyBorder="0" applyAlignment="0" applyProtection="0"/>
    <xf numFmtId="0" fontId="9" fillId="23" borderId="0" applyNumberFormat="0" applyBorder="0" applyAlignment="0" applyProtection="0"/>
    <xf numFmtId="0" fontId="9" fillId="27" borderId="0" applyNumberFormat="0" applyBorder="0" applyAlignment="0" applyProtection="0"/>
    <xf numFmtId="0" fontId="9" fillId="31" borderId="0" applyNumberFormat="0" applyBorder="0" applyAlignment="0" applyProtection="0"/>
    <xf numFmtId="0" fontId="12" fillId="12" borderId="0" applyNumberFormat="0" applyBorder="0" applyAlignment="0" applyProtection="0"/>
    <xf numFmtId="0" fontId="12" fillId="16" borderId="0" applyNumberFormat="0" applyBorder="0" applyAlignment="0" applyProtection="0"/>
    <xf numFmtId="0" fontId="12" fillId="20" borderId="0" applyNumberFormat="0" applyBorder="0" applyAlignment="0" applyProtection="0"/>
    <xf numFmtId="0" fontId="12" fillId="24" borderId="0" applyNumberFormat="0" applyBorder="0" applyAlignment="0" applyProtection="0"/>
    <xf numFmtId="0" fontId="12" fillId="28" borderId="0" applyNumberFormat="0" applyBorder="0" applyAlignment="0" applyProtection="0"/>
    <xf numFmtId="0" fontId="12" fillId="32" borderId="0" applyNumberFormat="0" applyBorder="0" applyAlignment="0" applyProtection="0"/>
    <xf numFmtId="0" fontId="12" fillId="9" borderId="0" applyNumberFormat="0" applyBorder="0" applyAlignment="0" applyProtection="0"/>
    <xf numFmtId="0" fontId="12" fillId="13" borderId="0" applyNumberFormat="0" applyBorder="0" applyAlignment="0" applyProtection="0"/>
    <xf numFmtId="0" fontId="12" fillId="17" borderId="0" applyNumberFormat="0" applyBorder="0" applyAlignment="0" applyProtection="0"/>
    <xf numFmtId="0" fontId="12" fillId="21" borderId="0" applyNumberFormat="0" applyBorder="0" applyAlignment="0" applyProtection="0"/>
    <xf numFmtId="0" fontId="12" fillId="25" borderId="0" applyNumberFormat="0" applyBorder="0" applyAlignment="0" applyProtection="0"/>
    <xf numFmtId="0" fontId="12" fillId="29" borderId="0" applyNumberFormat="0" applyBorder="0" applyAlignment="0" applyProtection="0"/>
    <xf numFmtId="0" fontId="13" fillId="3" borderId="0" applyNumberFormat="0" applyBorder="0" applyAlignment="0" applyProtection="0"/>
    <xf numFmtId="0" fontId="14" fillId="6" borderId="4" applyNumberFormat="0" applyAlignment="0" applyProtection="0"/>
    <xf numFmtId="0" fontId="15" fillId="7" borderId="7" applyNumberFormat="0" applyAlignment="0" applyProtection="0"/>
    <xf numFmtId="165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2" borderId="0" applyNumberFormat="0" applyBorder="0" applyAlignment="0" applyProtection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5" borderId="4" applyNumberFormat="0" applyAlignment="0" applyProtection="0"/>
    <xf numFmtId="0" fontId="20" fillId="0" borderId="6" applyNumberFormat="0" applyFill="0" applyAlignment="0" applyProtection="0"/>
    <xf numFmtId="0" fontId="21" fillId="4" borderId="0" applyNumberFormat="0" applyBorder="0" applyAlignment="0" applyProtection="0"/>
    <xf numFmtId="0" fontId="9" fillId="8" borderId="8" applyNumberFormat="0" applyFont="0" applyAlignment="0" applyProtection="0"/>
    <xf numFmtId="0" fontId="22" fillId="6" borderId="5" applyNumberFormat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9" applyNumberFormat="0" applyFill="0" applyAlignment="0" applyProtection="0"/>
    <xf numFmtId="0" fontId="25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0" fillId="33" borderId="0" xfId="0" applyFill="1"/>
    <xf numFmtId="0" fontId="7" fillId="33" borderId="0" xfId="0" applyFont="1" applyFill="1" applyBorder="1" applyAlignment="1"/>
    <xf numFmtId="171" fontId="6" fillId="33" borderId="0" xfId="0" applyNumberFormat="1" applyFont="1" applyFill="1"/>
    <xf numFmtId="166" fontId="6" fillId="33" borderId="0" xfId="0" applyNumberFormat="1" applyFont="1" applyFill="1"/>
    <xf numFmtId="0" fontId="0" fillId="33" borderId="0" xfId="0" applyFill="1" applyBorder="1"/>
    <xf numFmtId="172" fontId="26" fillId="33" borderId="0" xfId="0" applyNumberFormat="1" applyFont="1" applyFill="1" applyBorder="1" applyAlignment="1">
      <alignment horizontal="center"/>
    </xf>
    <xf numFmtId="170" fontId="26" fillId="33" borderId="0" xfId="2" applyNumberFormat="1" applyFont="1" applyFill="1" applyBorder="1" applyAlignment="1">
      <alignment vertical="center"/>
    </xf>
    <xf numFmtId="0" fontId="28" fillId="33" borderId="0" xfId="0" applyFont="1" applyFill="1" applyAlignment="1"/>
    <xf numFmtId="0" fontId="29" fillId="33" borderId="0" xfId="0" applyFont="1" applyFill="1"/>
    <xf numFmtId="0" fontId="30" fillId="33" borderId="0" xfId="0" applyFont="1" applyFill="1"/>
    <xf numFmtId="0" fontId="31" fillId="33" borderId="0" xfId="0" applyFont="1" applyFill="1"/>
    <xf numFmtId="167" fontId="31" fillId="33" borderId="0" xfId="3" applyNumberFormat="1" applyFont="1" applyFill="1" applyAlignment="1">
      <alignment horizontal="right"/>
    </xf>
    <xf numFmtId="172" fontId="26" fillId="33" borderId="11" xfId="0" applyNumberFormat="1" applyFont="1" applyFill="1" applyBorder="1" applyAlignment="1">
      <alignment horizontal="center"/>
    </xf>
    <xf numFmtId="170" fontId="26" fillId="33" borderId="11" xfId="2" applyNumberFormat="1" applyFont="1" applyFill="1" applyBorder="1" applyAlignment="1">
      <alignment vertical="center"/>
    </xf>
    <xf numFmtId="173" fontId="26" fillId="33" borderId="11" xfId="0" applyNumberFormat="1" applyFont="1" applyFill="1" applyBorder="1" applyAlignment="1">
      <alignment vertical="center"/>
    </xf>
    <xf numFmtId="170" fontId="31" fillId="33" borderId="0" xfId="169" applyNumberFormat="1" applyFont="1" applyFill="1"/>
    <xf numFmtId="176" fontId="32" fillId="33" borderId="0" xfId="1" applyNumberFormat="1" applyFont="1" applyFill="1" applyAlignment="1">
      <alignment horizontal="right"/>
    </xf>
    <xf numFmtId="171" fontId="26" fillId="33" borderId="0" xfId="0" applyNumberFormat="1" applyFont="1" applyFill="1" applyBorder="1" applyAlignment="1">
      <alignment vertical="center"/>
    </xf>
    <xf numFmtId="171" fontId="26" fillId="33" borderId="11" xfId="0" applyNumberFormat="1" applyFont="1" applyFill="1" applyBorder="1" applyAlignment="1">
      <alignment vertical="center"/>
    </xf>
    <xf numFmtId="0" fontId="0" fillId="33" borderId="12" xfId="0" applyFill="1" applyBorder="1"/>
    <xf numFmtId="172" fontId="27" fillId="33" borderId="11" xfId="0" applyNumberFormat="1" applyFont="1" applyFill="1" applyBorder="1" applyAlignment="1">
      <alignment horizontal="center"/>
    </xf>
    <xf numFmtId="170" fontId="27" fillId="33" borderId="11" xfId="2" applyNumberFormat="1" applyFont="1" applyFill="1" applyBorder="1" applyAlignment="1">
      <alignment vertical="center"/>
    </xf>
    <xf numFmtId="171" fontId="27" fillId="33" borderId="11" xfId="0" applyNumberFormat="1" applyFont="1" applyFill="1" applyBorder="1" applyAlignment="1">
      <alignment vertical="center"/>
    </xf>
    <xf numFmtId="168" fontId="30" fillId="33" borderId="14" xfId="0" applyNumberFormat="1" applyFont="1" applyFill="1" applyBorder="1" applyAlignment="1">
      <alignment horizontal="left" vertical="top" wrapText="1"/>
    </xf>
    <xf numFmtId="3" fontId="30" fillId="33" borderId="15" xfId="0" applyNumberFormat="1" applyFont="1" applyFill="1" applyBorder="1" applyAlignment="1">
      <alignment horizontal="right" vertical="top" wrapText="1"/>
    </xf>
    <xf numFmtId="0" fontId="30" fillId="33" borderId="15" xfId="0" applyFont="1" applyFill="1" applyBorder="1" applyAlignment="1">
      <alignment horizontal="right" vertical="top" wrapText="1"/>
    </xf>
    <xf numFmtId="169" fontId="30" fillId="33" borderId="15" xfId="0" applyNumberFormat="1" applyFont="1" applyFill="1" applyBorder="1" applyAlignment="1">
      <alignment horizontal="right" vertical="top" wrapText="1"/>
    </xf>
    <xf numFmtId="168" fontId="30" fillId="33" borderId="13" xfId="0" applyNumberFormat="1" applyFont="1" applyFill="1" applyBorder="1" applyAlignment="1">
      <alignment horizontal="left" vertical="top" wrapText="1"/>
    </xf>
    <xf numFmtId="3" fontId="30" fillId="33" borderId="13" xfId="0" applyNumberFormat="1" applyFont="1" applyFill="1" applyBorder="1" applyAlignment="1">
      <alignment horizontal="right" vertical="top" wrapText="1"/>
    </xf>
    <xf numFmtId="0" fontId="30" fillId="33" borderId="13" xfId="0" applyFont="1" applyFill="1" applyBorder="1" applyAlignment="1">
      <alignment horizontal="right" vertical="top" wrapText="1"/>
    </xf>
    <xf numFmtId="169" fontId="30" fillId="33" borderId="13" xfId="0" applyNumberFormat="1" applyFont="1" applyFill="1" applyBorder="1" applyAlignment="1">
      <alignment horizontal="right" vertical="top" wrapText="1"/>
    </xf>
    <xf numFmtId="168" fontId="27" fillId="33" borderId="10" xfId="0" applyNumberFormat="1" applyFont="1" applyFill="1" applyBorder="1"/>
    <xf numFmtId="3" fontId="27" fillId="33" borderId="10" xfId="0" applyNumberFormat="1" applyFont="1" applyFill="1" applyBorder="1"/>
    <xf numFmtId="171" fontId="27" fillId="33" borderId="10" xfId="0" applyNumberFormat="1" applyFont="1" applyFill="1" applyBorder="1"/>
    <xf numFmtId="178" fontId="26" fillId="33" borderId="11" xfId="0" applyNumberFormat="1" applyFont="1" applyFill="1" applyBorder="1" applyAlignment="1">
      <alignment vertical="center"/>
    </xf>
    <xf numFmtId="0" fontId="6" fillId="34" borderId="0" xfId="0" applyFont="1" applyFill="1" applyAlignment="1"/>
    <xf numFmtId="43" fontId="7" fillId="33" borderId="0" xfId="169" applyFont="1" applyFill="1" applyBorder="1" applyAlignment="1"/>
    <xf numFmtId="43" fontId="7" fillId="33" borderId="0" xfId="0" applyNumberFormat="1" applyFont="1" applyFill="1" applyBorder="1" applyAlignment="1"/>
    <xf numFmtId="171" fontId="0" fillId="33" borderId="0" xfId="0" applyNumberFormat="1" applyFill="1"/>
    <xf numFmtId="43" fontId="0" fillId="33" borderId="0" xfId="169" applyFont="1" applyFill="1"/>
  </cellXfs>
  <cellStyles count="170">
    <cellStyle name="% 2" xfId="4"/>
    <cellStyle name="20% - Accent1 2" xfId="120"/>
    <cellStyle name="20% - Accent2 2" xfId="121"/>
    <cellStyle name="20% - Accent3 2" xfId="122"/>
    <cellStyle name="20% - Accent4 2" xfId="123"/>
    <cellStyle name="20% - Accent5 2" xfId="124"/>
    <cellStyle name="20% - Accent6 2" xfId="125"/>
    <cellStyle name="40% - Accent1 2" xfId="126"/>
    <cellStyle name="40% - Accent2 2" xfId="127"/>
    <cellStyle name="40% - Accent3 2" xfId="128"/>
    <cellStyle name="40% - Accent4 2" xfId="129"/>
    <cellStyle name="40% - Accent5 2" xfId="130"/>
    <cellStyle name="40% - Accent6 2" xfId="131"/>
    <cellStyle name="60% - Accent1 2" xfId="132"/>
    <cellStyle name="60% - Accent2 2" xfId="133"/>
    <cellStyle name="60% - Accent3 2" xfId="134"/>
    <cellStyle name="60% - Accent4 2" xfId="135"/>
    <cellStyle name="60% - Accent5 2" xfId="136"/>
    <cellStyle name="60% - Accent6 2" xfId="137"/>
    <cellStyle name="Accent1 2" xfId="138"/>
    <cellStyle name="Accent2 2" xfId="139"/>
    <cellStyle name="Accent3 2" xfId="140"/>
    <cellStyle name="Accent4 2" xfId="141"/>
    <cellStyle name="Accent5 2" xfId="142"/>
    <cellStyle name="Accent6 2" xfId="143"/>
    <cellStyle name="Bad 2" xfId="144"/>
    <cellStyle name="Calculation 2" xfId="145"/>
    <cellStyle name="Check Cell 2" xfId="146"/>
    <cellStyle name="Comma" xfId="169" builtinId="3"/>
    <cellStyle name="Comma 2" xfId="5"/>
    <cellStyle name="Comma 2 10" xfId="12"/>
    <cellStyle name="Comma 2 11" xfId="13"/>
    <cellStyle name="Comma 2 12" xfId="14"/>
    <cellStyle name="Comma 2 13" xfId="15"/>
    <cellStyle name="Comma 2 14" xfId="16"/>
    <cellStyle name="Comma 2 15" xfId="17"/>
    <cellStyle name="Comma 2 16" xfId="18"/>
    <cellStyle name="Comma 2 17" xfId="19"/>
    <cellStyle name="Comma 2 18" xfId="20"/>
    <cellStyle name="Comma 2 19" xfId="21"/>
    <cellStyle name="Comma 2 2" xfId="9"/>
    <cellStyle name="Comma 2 2 2" xfId="119"/>
    <cellStyle name="Comma 2 2 3" xfId="147"/>
    <cellStyle name="Comma 2 20" xfId="22"/>
    <cellStyle name="Comma 2 21" xfId="23"/>
    <cellStyle name="Comma 2 22" xfId="24"/>
    <cellStyle name="Comma 2 23" xfId="25"/>
    <cellStyle name="Comma 2 24" xfId="26"/>
    <cellStyle name="Comma 2 25" xfId="27"/>
    <cellStyle name="Comma 2 26" xfId="28"/>
    <cellStyle name="Comma 2 27" xfId="29"/>
    <cellStyle name="Comma 2 28" xfId="8"/>
    <cellStyle name="Comma 2 3" xfId="30"/>
    <cellStyle name="Comma 2 4" xfId="31"/>
    <cellStyle name="Comma 2 5" xfId="32"/>
    <cellStyle name="Comma 2 6" xfId="33"/>
    <cellStyle name="Comma 2 7" xfId="34"/>
    <cellStyle name="Comma 2 8" xfId="35"/>
    <cellStyle name="Comma 2 9" xfId="36"/>
    <cellStyle name="Comma 3" xfId="116"/>
    <cellStyle name="Comma 4" xfId="148"/>
    <cellStyle name="Comma 5" xfId="7"/>
    <cellStyle name="Comma 6" xfId="2"/>
    <cellStyle name="Currency 2" xfId="149"/>
    <cellStyle name="Currency 3" xfId="115"/>
    <cellStyle name="Explanatory Text 2" xfId="150"/>
    <cellStyle name="Good 2" xfId="151"/>
    <cellStyle name="Heading 1 2" xfId="152"/>
    <cellStyle name="Heading 2 2" xfId="153"/>
    <cellStyle name="Heading 3 2" xfId="154"/>
    <cellStyle name="Heading 4 2" xfId="155"/>
    <cellStyle name="Hyperlink 2" xfId="156"/>
    <cellStyle name="Input 2" xfId="157"/>
    <cellStyle name="Linked Cell 2" xfId="158"/>
    <cellStyle name="Neutral 2" xfId="159"/>
    <cellStyle name="Normal" xfId="0" builtinId="0"/>
    <cellStyle name="Normal 2" xfId="3"/>
    <cellStyle name="Normal 2 10" xfId="37"/>
    <cellStyle name="Normal 2 11" xfId="38"/>
    <cellStyle name="Normal 2 12" xfId="39"/>
    <cellStyle name="Normal 2 13" xfId="40"/>
    <cellStyle name="Normal 2 14" xfId="41"/>
    <cellStyle name="Normal 2 15" xfId="42"/>
    <cellStyle name="Normal 2 16" xfId="43"/>
    <cellStyle name="Normal 2 17" xfId="44"/>
    <cellStyle name="Normal 2 18" xfId="45"/>
    <cellStyle name="Normal 2 19" xfId="46"/>
    <cellStyle name="Normal 2 2" xfId="47"/>
    <cellStyle name="Normal 2 2 2" xfId="118"/>
    <cellStyle name="Normal 2 20" xfId="48"/>
    <cellStyle name="Normal 2 21" xfId="49"/>
    <cellStyle name="Normal 2 22" xfId="50"/>
    <cellStyle name="Normal 2 23" xfId="51"/>
    <cellStyle name="Normal 2 24" xfId="52"/>
    <cellStyle name="Normal 2 25" xfId="53"/>
    <cellStyle name="Normal 2 3" xfId="6"/>
    <cellStyle name="Normal 2 3 2" xfId="54"/>
    <cellStyle name="Normal 2 4" xfId="55"/>
    <cellStyle name="Normal 2 5" xfId="56"/>
    <cellStyle name="Normal 2 6" xfId="57"/>
    <cellStyle name="Normal 2 7" xfId="58"/>
    <cellStyle name="Normal 2 8" xfId="59"/>
    <cellStyle name="Normal 2 9" xfId="60"/>
    <cellStyle name="Normal 3" xfId="61"/>
    <cellStyle name="Normal 3 10" xfId="62"/>
    <cellStyle name="Normal 3 11" xfId="63"/>
    <cellStyle name="Normal 3 12" xfId="64"/>
    <cellStyle name="Normal 3 13" xfId="65"/>
    <cellStyle name="Normal 3 14" xfId="66"/>
    <cellStyle name="Normal 3 15" xfId="67"/>
    <cellStyle name="Normal 3 16" xfId="68"/>
    <cellStyle name="Normal 3 17" xfId="69"/>
    <cellStyle name="Normal 3 18" xfId="70"/>
    <cellStyle name="Normal 3 19" xfId="71"/>
    <cellStyle name="Normal 3 2" xfId="72"/>
    <cellStyle name="Normal 3 2 2" xfId="117"/>
    <cellStyle name="Normal 3 20" xfId="73"/>
    <cellStyle name="Normal 3 21" xfId="74"/>
    <cellStyle name="Normal 3 22" xfId="75"/>
    <cellStyle name="Normal 3 23" xfId="76"/>
    <cellStyle name="Normal 3 24" xfId="77"/>
    <cellStyle name="Normal 3 25" xfId="78"/>
    <cellStyle name="Normal 3 3" xfId="79"/>
    <cellStyle name="Normal 3 4" xfId="80"/>
    <cellStyle name="Normal 3 5" xfId="81"/>
    <cellStyle name="Normal 3 6" xfId="82"/>
    <cellStyle name="Normal 3 7" xfId="83"/>
    <cellStyle name="Normal 3 8" xfId="84"/>
    <cellStyle name="Normal 3 9" xfId="85"/>
    <cellStyle name="Normal 4" xfId="86"/>
    <cellStyle name="Normal 4 10" xfId="87"/>
    <cellStyle name="Normal 4 11" xfId="88"/>
    <cellStyle name="Normal 4 12" xfId="89"/>
    <cellStyle name="Normal 4 13" xfId="90"/>
    <cellStyle name="Normal 4 14" xfId="91"/>
    <cellStyle name="Normal 4 15" xfId="92"/>
    <cellStyle name="Normal 4 16" xfId="93"/>
    <cellStyle name="Normal 4 17" xfId="94"/>
    <cellStyle name="Normal 4 18" xfId="95"/>
    <cellStyle name="Normal 4 19" xfId="96"/>
    <cellStyle name="Normal 4 2" xfId="97"/>
    <cellStyle name="Normal 4 20" xfId="98"/>
    <cellStyle name="Normal 4 21" xfId="99"/>
    <cellStyle name="Normal 4 22" xfId="100"/>
    <cellStyle name="Normal 4 23" xfId="101"/>
    <cellStyle name="Normal 4 24" xfId="102"/>
    <cellStyle name="Normal 4 25" xfId="103"/>
    <cellStyle name="Normal 4 3" xfId="104"/>
    <cellStyle name="Normal 4 4" xfId="105"/>
    <cellStyle name="Normal 4 5" xfId="106"/>
    <cellStyle name="Normal 4 6" xfId="107"/>
    <cellStyle name="Normal 4 7" xfId="108"/>
    <cellStyle name="Normal 4 8" xfId="109"/>
    <cellStyle name="Normal 4 9" xfId="110"/>
    <cellStyle name="Normal 5" xfId="111"/>
    <cellStyle name="Normal 6" xfId="112"/>
    <cellStyle name="Normal 7" xfId="113"/>
    <cellStyle name="Normal 8" xfId="11"/>
    <cellStyle name="Normal 9" xfId="10"/>
    <cellStyle name="Note 2" xfId="160"/>
    <cellStyle name="Output 2" xfId="161"/>
    <cellStyle name="Percent" xfId="1" builtinId="5"/>
    <cellStyle name="Percent 2" xfId="162"/>
    <cellStyle name="Percent 3" xfId="163"/>
    <cellStyle name="Percent 3 2" xfId="164"/>
    <cellStyle name="Percent 4" xfId="165"/>
    <cellStyle name="Percent 5" xfId="114"/>
    <cellStyle name="Title 2" xfId="166"/>
    <cellStyle name="Total 2" xfId="167"/>
    <cellStyle name="Warning Text 2" xfId="16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581025</xdr:colOff>
      <xdr:row>0</xdr:row>
      <xdr:rowOff>76200</xdr:rowOff>
    </xdr:from>
    <xdr:to>
      <xdr:col>2</xdr:col>
      <xdr:colOff>1514088</xdr:colOff>
      <xdr:row>2</xdr:row>
      <xdr:rowOff>171391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025" y="76200"/>
          <a:ext cx="3095238" cy="4761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ABN AMRO IC 2016">
      <a:dk1>
        <a:srgbClr val="4E636C"/>
      </a:dk1>
      <a:lt1>
        <a:srgbClr val="FFFFFF"/>
      </a:lt1>
      <a:dk2>
        <a:srgbClr val="006480"/>
      </a:dk2>
      <a:lt2>
        <a:srgbClr val="DBE0E2"/>
      </a:lt2>
      <a:accent1>
        <a:srgbClr val="94C23C"/>
      </a:accent1>
      <a:accent2>
        <a:srgbClr val="60B156"/>
      </a:accent2>
      <a:accent3>
        <a:srgbClr val="009286"/>
      </a:accent3>
      <a:accent4>
        <a:srgbClr val="006C64"/>
      </a:accent4>
      <a:accent5>
        <a:srgbClr val="004C4C"/>
      </a:accent5>
      <a:accent6>
        <a:srgbClr val="86B2C0"/>
      </a:accent6>
      <a:hlink>
        <a:srgbClr val="006480"/>
      </a:hlink>
      <a:folHlink>
        <a:srgbClr val="0064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694"/>
  <sheetViews>
    <sheetView tabSelected="1" zoomScale="80" zoomScaleNormal="80" workbookViewId="0">
      <selection activeCell="I12" sqref="I12"/>
    </sheetView>
  </sheetViews>
  <sheetFormatPr defaultRowHeight="15"/>
  <cols>
    <col min="1" max="1" width="9.140625" style="1" customWidth="1"/>
    <col min="2" max="3" width="23.28515625" style="1" customWidth="1"/>
    <col min="4" max="4" width="26.5703125" style="1" customWidth="1"/>
    <col min="5" max="5" width="31.5703125" style="1" customWidth="1"/>
    <col min="6" max="6" width="16.140625" style="1" bestFit="1" customWidth="1"/>
    <col min="7" max="9" width="9.140625" style="1"/>
    <col min="10" max="10" width="17.5703125" style="1" bestFit="1" customWidth="1"/>
    <col min="11" max="11" width="12.28515625" style="1" bestFit="1" customWidth="1"/>
    <col min="12" max="16384" width="9.140625" style="1"/>
  </cols>
  <sheetData>
    <row r="2" spans="1:23">
      <c r="J2" s="40"/>
    </row>
    <row r="3" spans="1:23">
      <c r="J3" s="40"/>
    </row>
    <row r="4" spans="1:23" ht="12" customHeight="1"/>
    <row r="5" spans="1:23" ht="7.5" customHeight="1">
      <c r="B5" s="36"/>
      <c r="C5" s="36"/>
      <c r="D5" s="36"/>
      <c r="E5" s="36"/>
    </row>
    <row r="6" spans="1:23" ht="23.25">
      <c r="B6" s="8" t="s">
        <v>7</v>
      </c>
      <c r="C6" s="9"/>
      <c r="D6" s="9"/>
      <c r="E6" s="9"/>
    </row>
    <row r="7" spans="1:23">
      <c r="B7" s="9"/>
      <c r="C7" s="9"/>
      <c r="D7" s="9"/>
      <c r="E7" s="9"/>
    </row>
    <row r="8" spans="1:23" ht="15.75">
      <c r="B8" s="10" t="s">
        <v>0</v>
      </c>
      <c r="C8" s="11"/>
      <c r="D8" s="11"/>
      <c r="E8" s="11"/>
    </row>
    <row r="9" spans="1:23">
      <c r="B9" s="11" t="s">
        <v>8</v>
      </c>
      <c r="C9" s="11"/>
      <c r="D9" s="11"/>
      <c r="E9" s="16">
        <v>1050000</v>
      </c>
    </row>
    <row r="10" spans="1:23">
      <c r="B10" s="11" t="s">
        <v>1</v>
      </c>
      <c r="C10" s="11"/>
      <c r="D10" s="11"/>
      <c r="E10" s="12">
        <v>42877</v>
      </c>
    </row>
    <row r="11" spans="1:23">
      <c r="B11" s="11" t="s">
        <v>19</v>
      </c>
      <c r="C11" s="11"/>
      <c r="D11" s="11"/>
      <c r="E11" s="17">
        <f>C15/E9</f>
        <v>1</v>
      </c>
    </row>
    <row r="12" spans="1:23">
      <c r="B12" s="11"/>
      <c r="C12" s="11"/>
      <c r="D12" s="11"/>
      <c r="E12" s="11"/>
    </row>
    <row r="13" spans="1:23" ht="31.5">
      <c r="A13" s="2"/>
      <c r="B13" s="24" t="s">
        <v>2</v>
      </c>
      <c r="C13" s="25" t="s">
        <v>3</v>
      </c>
      <c r="D13" s="26" t="s">
        <v>4</v>
      </c>
      <c r="E13" s="27" t="s">
        <v>5</v>
      </c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</row>
    <row r="14" spans="1:23" ht="15.75">
      <c r="A14" s="2"/>
      <c r="B14" s="28"/>
      <c r="C14" s="29"/>
      <c r="D14" s="30"/>
      <c r="E14" s="31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</row>
    <row r="15" spans="1:23" ht="16.5" thickBot="1">
      <c r="A15" s="2"/>
      <c r="B15" s="32" t="s">
        <v>6</v>
      </c>
      <c r="C15" s="33">
        <f>C17+C23+C30+C37+C44+C51+C58+C72+C79+C65</f>
        <v>1050000</v>
      </c>
      <c r="D15" s="34">
        <f>E15/C15</f>
        <v>33.234555062606667</v>
      </c>
      <c r="E15" s="34">
        <f>E17+E23+E30+E37+E44+E51+E58+E72+E79+E65</f>
        <v>34896282.815737002</v>
      </c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</row>
    <row r="16" spans="1:23" ht="16.5" thickTop="1">
      <c r="A16" s="2"/>
      <c r="B16" s="13"/>
      <c r="C16" s="14"/>
      <c r="D16" s="15"/>
      <c r="E16" s="19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</row>
    <row r="17" spans="1:23" ht="15.75">
      <c r="A17" s="2"/>
      <c r="B17" s="21" t="s">
        <v>18</v>
      </c>
      <c r="C17" s="22">
        <f>SUM(C18:C22)</f>
        <v>95877</v>
      </c>
      <c r="D17" s="23">
        <f>E17/C17</f>
        <v>31.358179785569014</v>
      </c>
      <c r="E17" s="23">
        <f>SUM(E18:E21)</f>
        <v>3006528.2033010004</v>
      </c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</row>
    <row r="18" spans="1:23" ht="15.75">
      <c r="A18" s="2"/>
      <c r="B18" s="6">
        <v>42943</v>
      </c>
      <c r="C18" s="7">
        <v>16000</v>
      </c>
      <c r="D18" s="18">
        <v>31.653967999999999</v>
      </c>
      <c r="E18" s="18">
        <f>D18*C18</f>
        <v>506463.48800000001</v>
      </c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</row>
    <row r="19" spans="1:23" ht="15.75">
      <c r="A19" s="2"/>
      <c r="B19" s="6">
        <v>42942</v>
      </c>
      <c r="C19" s="7">
        <v>47377</v>
      </c>
      <c r="D19" s="18">
        <v>31.702213</v>
      </c>
      <c r="E19" s="18">
        <f>D19*C19</f>
        <v>1501955.7453010001</v>
      </c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</row>
    <row r="20" spans="1:23" ht="15.75">
      <c r="A20" s="2"/>
      <c r="B20" s="6">
        <v>42941</v>
      </c>
      <c r="C20" s="7">
        <v>5000</v>
      </c>
      <c r="D20" s="18">
        <v>31.442485999999999</v>
      </c>
      <c r="E20" s="18">
        <f>D20*C20</f>
        <v>157212.43</v>
      </c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</row>
    <row r="21" spans="1:23" ht="15.75">
      <c r="A21" s="2"/>
      <c r="B21" s="6">
        <v>42940</v>
      </c>
      <c r="C21" s="7">
        <v>27500</v>
      </c>
      <c r="D21" s="18">
        <v>30.578056</v>
      </c>
      <c r="E21" s="18">
        <f>D21*C21</f>
        <v>840896.54</v>
      </c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</row>
    <row r="22" spans="1:23" ht="15.75">
      <c r="A22" s="2"/>
      <c r="B22" s="13"/>
      <c r="C22" s="14"/>
      <c r="D22" s="15"/>
      <c r="E22" s="19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</row>
    <row r="23" spans="1:23" ht="15.75">
      <c r="A23" s="2"/>
      <c r="B23" s="21" t="s">
        <v>15</v>
      </c>
      <c r="C23" s="22">
        <f>SUM(C24:C28)</f>
        <v>106500</v>
      </c>
      <c r="D23" s="23">
        <f>E23/C23</f>
        <v>32.938721953051648</v>
      </c>
      <c r="E23" s="23">
        <f>SUM(E24:E28)</f>
        <v>3507973.8880000003</v>
      </c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</row>
    <row r="24" spans="1:23" ht="15.75">
      <c r="A24" s="2"/>
      <c r="B24" s="6">
        <v>42937</v>
      </c>
      <c r="C24" s="7">
        <v>22000</v>
      </c>
      <c r="D24" s="18">
        <v>31.129111999999999</v>
      </c>
      <c r="E24" s="18">
        <f>D24*C24</f>
        <v>684840.46400000004</v>
      </c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</row>
    <row r="25" spans="1:23" ht="15.75">
      <c r="A25" s="2"/>
      <c r="B25" s="6">
        <v>42936</v>
      </c>
      <c r="C25" s="7">
        <v>39500</v>
      </c>
      <c r="D25" s="18">
        <v>33.838292000000003</v>
      </c>
      <c r="E25" s="18">
        <f>D25*C25</f>
        <v>1336612.5340000002</v>
      </c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</row>
    <row r="26" spans="1:23" ht="15.75">
      <c r="A26" s="2"/>
      <c r="B26" s="6">
        <v>42935</v>
      </c>
      <c r="C26" s="7">
        <v>5000</v>
      </c>
      <c r="D26" s="18">
        <v>33.775486000000001</v>
      </c>
      <c r="E26" s="18">
        <f>D26*C26</f>
        <v>168877.43</v>
      </c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</row>
    <row r="27" spans="1:23" ht="15.75">
      <c r="A27" s="2"/>
      <c r="B27" s="6">
        <v>42934</v>
      </c>
      <c r="C27" s="7">
        <v>20000</v>
      </c>
      <c r="D27" s="18">
        <v>32.884343000000001</v>
      </c>
      <c r="E27" s="18">
        <f>D27*C27</f>
        <v>657686.86</v>
      </c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</row>
    <row r="28" spans="1:23" ht="15.75">
      <c r="A28" s="2"/>
      <c r="B28" s="6">
        <v>42933</v>
      </c>
      <c r="C28" s="7">
        <v>20000</v>
      </c>
      <c r="D28" s="18">
        <v>32.99783</v>
      </c>
      <c r="E28" s="18">
        <f>D28*C28</f>
        <v>659956.6</v>
      </c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</row>
    <row r="29" spans="1:23" s="5" customFormat="1" ht="15.75">
      <c r="A29" s="2"/>
      <c r="B29" s="13"/>
      <c r="C29" s="14"/>
      <c r="D29" s="15"/>
      <c r="E29" s="19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</row>
    <row r="30" spans="1:23" ht="15.75">
      <c r="A30" s="2"/>
      <c r="B30" s="21" t="s">
        <v>17</v>
      </c>
      <c r="C30" s="22">
        <f>SUM(C31:C35)</f>
        <v>100000</v>
      </c>
      <c r="D30" s="23">
        <f>E30/C30</f>
        <v>33.05286057</v>
      </c>
      <c r="E30" s="23">
        <f>SUM(E31:E35)</f>
        <v>3305286.057</v>
      </c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</row>
    <row r="31" spans="1:23" ht="15.75">
      <c r="A31" s="2"/>
      <c r="B31" s="6">
        <v>42930</v>
      </c>
      <c r="C31" s="7">
        <v>20000</v>
      </c>
      <c r="D31" s="18">
        <v>32.983877999999997</v>
      </c>
      <c r="E31" s="18">
        <f>D31*C31</f>
        <v>659677.55999999994</v>
      </c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</row>
    <row r="32" spans="1:23" ht="15.75">
      <c r="A32" s="2"/>
      <c r="B32" s="6">
        <v>42929</v>
      </c>
      <c r="C32" s="7">
        <v>23000</v>
      </c>
      <c r="D32" s="18">
        <v>32.996623</v>
      </c>
      <c r="E32" s="18">
        <f>D32*C32</f>
        <v>758922.32900000003</v>
      </c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</row>
    <row r="33" spans="1:23" ht="15.75">
      <c r="A33" s="2"/>
      <c r="B33" s="6">
        <v>42928</v>
      </c>
      <c r="C33" s="7">
        <v>21000</v>
      </c>
      <c r="D33" s="18">
        <v>32.997185999999999</v>
      </c>
      <c r="E33" s="18">
        <f>D33*C33</f>
        <v>692940.90599999996</v>
      </c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</row>
    <row r="34" spans="1:23" ht="15.75">
      <c r="A34" s="2"/>
      <c r="B34" s="6">
        <v>42927</v>
      </c>
      <c r="C34" s="7">
        <v>22000</v>
      </c>
      <c r="D34" s="18">
        <v>33.171435000000002</v>
      </c>
      <c r="E34" s="18">
        <f>D34*C34</f>
        <v>729771.57000000007</v>
      </c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</row>
    <row r="35" spans="1:23" ht="15.75">
      <c r="A35" s="2"/>
      <c r="B35" s="6">
        <v>42926</v>
      </c>
      <c r="C35" s="7">
        <v>14000</v>
      </c>
      <c r="D35" s="18">
        <v>33.140977999999997</v>
      </c>
      <c r="E35" s="18">
        <f>D35*C35</f>
        <v>463973.69199999998</v>
      </c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</row>
    <row r="36" spans="1:23" ht="15.75">
      <c r="A36" s="2"/>
      <c r="B36" s="13"/>
      <c r="C36" s="14"/>
      <c r="D36" s="15"/>
      <c r="E36" s="19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</row>
    <row r="37" spans="1:23" ht="15.75">
      <c r="A37" s="2"/>
      <c r="B37" s="21" t="s">
        <v>16</v>
      </c>
      <c r="C37" s="22">
        <f>SUM(C38:C42)</f>
        <v>94250</v>
      </c>
      <c r="D37" s="23">
        <f>E37/C37</f>
        <v>32.80091718302387</v>
      </c>
      <c r="E37" s="23">
        <f>SUM(E38:E42)</f>
        <v>3091486.4444999998</v>
      </c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</row>
    <row r="38" spans="1:23" ht="15.75">
      <c r="A38" s="2"/>
      <c r="B38" s="6">
        <v>42923</v>
      </c>
      <c r="C38" s="7">
        <v>20000</v>
      </c>
      <c r="D38" s="18">
        <v>32.921337999999999</v>
      </c>
      <c r="E38" s="18">
        <f>D38*C38</f>
        <v>658426.76</v>
      </c>
      <c r="F38" s="37"/>
      <c r="G38" s="2"/>
      <c r="H38" s="2"/>
      <c r="I38" s="2"/>
      <c r="J38" s="37"/>
      <c r="K38" s="38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</row>
    <row r="39" spans="1:23" ht="15.75">
      <c r="A39" s="2"/>
      <c r="B39" s="6">
        <v>42922</v>
      </c>
      <c r="C39" s="7">
        <v>37500</v>
      </c>
      <c r="D39" s="18">
        <v>32.896906000000001</v>
      </c>
      <c r="E39" s="18">
        <f>D39*C39</f>
        <v>1233633.9750000001</v>
      </c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</row>
    <row r="40" spans="1:23" ht="15.75">
      <c r="A40" s="2"/>
      <c r="B40" s="6">
        <v>42921</v>
      </c>
      <c r="C40" s="7">
        <v>1250</v>
      </c>
      <c r="D40" s="18">
        <v>33.005499999999998</v>
      </c>
      <c r="E40" s="18">
        <f>D40*C40</f>
        <v>41256.875</v>
      </c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</row>
    <row r="41" spans="1:23" ht="15.75">
      <c r="A41" s="2"/>
      <c r="B41" s="6">
        <v>42920</v>
      </c>
      <c r="C41" s="7">
        <v>23000</v>
      </c>
      <c r="D41" s="18">
        <v>32.562739000000001</v>
      </c>
      <c r="E41" s="18">
        <f>D41*C41</f>
        <v>748942.99699999997</v>
      </c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</row>
    <row r="42" spans="1:23" ht="15.75">
      <c r="A42" s="2"/>
      <c r="B42" s="6">
        <v>42919</v>
      </c>
      <c r="C42" s="7">
        <v>12500</v>
      </c>
      <c r="D42" s="18">
        <v>32.738067000000001</v>
      </c>
      <c r="E42" s="18">
        <f>D42*C42</f>
        <v>409225.83750000002</v>
      </c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</row>
    <row r="43" spans="1:23" ht="15.75">
      <c r="A43" s="2"/>
      <c r="B43" s="13"/>
      <c r="C43" s="14"/>
      <c r="D43" s="15"/>
      <c r="E43" s="19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</row>
    <row r="44" spans="1:23" ht="15.75">
      <c r="A44" s="2"/>
      <c r="B44" s="21" t="s">
        <v>14</v>
      </c>
      <c r="C44" s="22">
        <f>SUM(C45:C49)</f>
        <v>129400</v>
      </c>
      <c r="D44" s="23">
        <f>E44/C44</f>
        <v>34.007829160741885</v>
      </c>
      <c r="E44" s="23">
        <f>SUM(E45:E49)</f>
        <v>4400613.0933999997</v>
      </c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</row>
    <row r="45" spans="1:23" ht="15.75">
      <c r="A45" s="2"/>
      <c r="B45" s="6">
        <v>42916</v>
      </c>
      <c r="C45" s="7">
        <v>19400</v>
      </c>
      <c r="D45" s="18">
        <v>32.429811000000001</v>
      </c>
      <c r="E45" s="18">
        <f>D45*C45</f>
        <v>629138.3334</v>
      </c>
      <c r="F45" s="37"/>
      <c r="G45" s="2"/>
      <c r="H45" s="2"/>
      <c r="I45" s="2"/>
      <c r="J45" s="37"/>
      <c r="K45" s="38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</row>
    <row r="46" spans="1:23" ht="15.75">
      <c r="A46" s="2"/>
      <c r="B46" s="6">
        <v>42915</v>
      </c>
      <c r="C46" s="7">
        <v>30000</v>
      </c>
      <c r="D46" s="18">
        <v>33.201563999999998</v>
      </c>
      <c r="E46" s="18">
        <f>D46*C46</f>
        <v>996046.91999999993</v>
      </c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</row>
    <row r="47" spans="1:23" ht="15.75">
      <c r="A47" s="2"/>
      <c r="B47" s="6">
        <v>42914</v>
      </c>
      <c r="C47" s="7">
        <v>30000</v>
      </c>
      <c r="D47" s="18">
        <v>34.338856999999997</v>
      </c>
      <c r="E47" s="18">
        <f>D47*C47</f>
        <v>1030165.71</v>
      </c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</row>
    <row r="48" spans="1:23" ht="15.75">
      <c r="A48" s="2"/>
      <c r="B48" s="6">
        <v>42913</v>
      </c>
      <c r="C48" s="7">
        <v>30000</v>
      </c>
      <c r="D48" s="18">
        <v>34.839312999999997</v>
      </c>
      <c r="E48" s="18">
        <f>D48*C48</f>
        <v>1045179.3899999999</v>
      </c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</row>
    <row r="49" spans="1:23" ht="15.75">
      <c r="A49" s="2"/>
      <c r="B49" s="6">
        <v>42912</v>
      </c>
      <c r="C49" s="7">
        <v>20000</v>
      </c>
      <c r="D49" s="18">
        <v>35.004137</v>
      </c>
      <c r="E49" s="18">
        <f>D49*C49</f>
        <v>700082.74</v>
      </c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</row>
    <row r="50" spans="1:23" ht="15.75">
      <c r="A50" s="2"/>
      <c r="B50" s="13"/>
      <c r="C50" s="14"/>
      <c r="D50" s="15"/>
      <c r="E50" s="19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</row>
    <row r="51" spans="1:23" ht="15.75">
      <c r="A51" s="2"/>
      <c r="B51" s="21" t="s">
        <v>13</v>
      </c>
      <c r="C51" s="22">
        <f>SUM(C52:C56)</f>
        <v>117500</v>
      </c>
      <c r="D51" s="23">
        <f>E51/C51</f>
        <v>34.470667914893617</v>
      </c>
      <c r="E51" s="23">
        <f>SUM(E52:E56)</f>
        <v>4050303.4800000004</v>
      </c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</row>
    <row r="52" spans="1:23" ht="15.75">
      <c r="A52" s="2"/>
      <c r="B52" s="6">
        <v>42909</v>
      </c>
      <c r="C52" s="7">
        <v>55000</v>
      </c>
      <c r="D52" s="18">
        <v>34.550643999999998</v>
      </c>
      <c r="E52" s="18">
        <f>D52*C52</f>
        <v>1900285.42</v>
      </c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</row>
    <row r="53" spans="1:23" ht="15.75">
      <c r="A53" s="2"/>
      <c r="B53" s="6">
        <v>42908</v>
      </c>
      <c r="C53" s="7">
        <v>22500</v>
      </c>
      <c r="D53" s="18">
        <v>35.028619999999997</v>
      </c>
      <c r="E53" s="18">
        <f>D53*C53</f>
        <v>788143.95</v>
      </c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</row>
    <row r="54" spans="1:23">
      <c r="B54" s="6">
        <v>42907</v>
      </c>
      <c r="C54" s="7">
        <v>10000</v>
      </c>
      <c r="D54" s="18">
        <v>34.429546000000002</v>
      </c>
      <c r="E54" s="18">
        <f>D54*C54</f>
        <v>344295.46</v>
      </c>
    </row>
    <row r="55" spans="1:23">
      <c r="B55" s="6">
        <v>42906</v>
      </c>
      <c r="C55" s="7">
        <v>20000</v>
      </c>
      <c r="D55" s="18">
        <v>34.034418000000002</v>
      </c>
      <c r="E55" s="18">
        <f>D55*C55</f>
        <v>680688.3600000001</v>
      </c>
      <c r="F55" s="39"/>
    </row>
    <row r="56" spans="1:23">
      <c r="B56" s="6">
        <v>42905</v>
      </c>
      <c r="C56" s="7">
        <v>10000</v>
      </c>
      <c r="D56" s="18">
        <v>33.689028999999998</v>
      </c>
      <c r="E56" s="18">
        <f>D56*C56</f>
        <v>336890.29</v>
      </c>
      <c r="F56" s="39"/>
    </row>
    <row r="57" spans="1:23">
      <c r="B57" s="13"/>
      <c r="C57" s="14"/>
      <c r="D57" s="15"/>
      <c r="E57" s="19"/>
      <c r="F57" s="39"/>
    </row>
    <row r="58" spans="1:23">
      <c r="B58" s="21" t="s">
        <v>12</v>
      </c>
      <c r="C58" s="22">
        <f>SUM(C59:C63)</f>
        <v>142830</v>
      </c>
      <c r="D58" s="23">
        <f>E58/C58</f>
        <v>34.200244336833997</v>
      </c>
      <c r="E58" s="23">
        <f>SUM(E59:E63)</f>
        <v>4884820.8986299997</v>
      </c>
      <c r="F58" s="39"/>
    </row>
    <row r="59" spans="1:23">
      <c r="B59" s="6">
        <v>42902</v>
      </c>
      <c r="C59" s="7">
        <v>17500</v>
      </c>
      <c r="D59" s="18">
        <v>33.591504999999998</v>
      </c>
      <c r="E59" s="18">
        <f>D59*C59</f>
        <v>587851.33749999991</v>
      </c>
    </row>
    <row r="60" spans="1:23">
      <c r="B60" s="6">
        <v>42901</v>
      </c>
      <c r="C60" s="7">
        <v>20000</v>
      </c>
      <c r="D60" s="18">
        <v>33.442780999999997</v>
      </c>
      <c r="E60" s="18">
        <f t="shared" ref="E60:E63" si="0">D60*C60</f>
        <v>668855.61999999988</v>
      </c>
    </row>
    <row r="61" spans="1:23">
      <c r="B61" s="6">
        <v>42900</v>
      </c>
      <c r="C61" s="7">
        <v>16000</v>
      </c>
      <c r="D61" s="18">
        <v>33.899281999999999</v>
      </c>
      <c r="E61" s="18">
        <f t="shared" si="0"/>
        <v>542388.51199999999</v>
      </c>
      <c r="F61" s="39"/>
    </row>
    <row r="62" spans="1:23">
      <c r="B62" s="6">
        <v>42899</v>
      </c>
      <c r="C62" s="7">
        <v>14330</v>
      </c>
      <c r="D62" s="18">
        <v>33.833561000000003</v>
      </c>
      <c r="E62" s="18">
        <f t="shared" si="0"/>
        <v>484834.92913000006</v>
      </c>
      <c r="F62" s="39"/>
    </row>
    <row r="63" spans="1:23">
      <c r="B63" s="6">
        <v>42898</v>
      </c>
      <c r="C63" s="7">
        <v>75000</v>
      </c>
      <c r="D63" s="18">
        <v>34.678539999999998</v>
      </c>
      <c r="E63" s="18">
        <f t="shared" si="0"/>
        <v>2600890.5</v>
      </c>
      <c r="F63" s="39"/>
    </row>
    <row r="64" spans="1:23">
      <c r="B64" s="13"/>
      <c r="C64" s="14"/>
      <c r="D64" s="15"/>
      <c r="E64" s="19"/>
      <c r="F64" s="39"/>
    </row>
    <row r="65" spans="1:6">
      <c r="A65" s="20"/>
      <c r="B65" s="21" t="s">
        <v>10</v>
      </c>
      <c r="C65" s="22">
        <f>SUM(C66:C70)</f>
        <v>57818</v>
      </c>
      <c r="D65" s="23">
        <f>E65/C65</f>
        <v>34.49296008533674</v>
      </c>
      <c r="E65" s="23">
        <f>SUM(E66:E70)</f>
        <v>1994313.9662139998</v>
      </c>
      <c r="F65" s="39"/>
    </row>
    <row r="66" spans="1:6">
      <c r="A66" s="5"/>
      <c r="B66" s="6">
        <v>42895</v>
      </c>
      <c r="C66" s="7">
        <v>17500</v>
      </c>
      <c r="D66" s="18">
        <v>35.109501999999999</v>
      </c>
      <c r="E66" s="18">
        <f>D66*C66</f>
        <v>614416.28500000003</v>
      </c>
    </row>
    <row r="67" spans="1:6">
      <c r="B67" s="6">
        <v>42894</v>
      </c>
      <c r="C67" s="7">
        <v>14500</v>
      </c>
      <c r="D67" s="18">
        <v>35.450522999999997</v>
      </c>
      <c r="E67" s="18">
        <f t="shared" ref="E67:E70" si="1">D67*C67</f>
        <v>514032.58349999995</v>
      </c>
    </row>
    <row r="68" spans="1:6">
      <c r="B68" s="6">
        <v>42893</v>
      </c>
      <c r="C68" s="7">
        <v>4119</v>
      </c>
      <c r="D68" s="18">
        <v>34.331971000000003</v>
      </c>
      <c r="E68" s="18">
        <f t="shared" si="1"/>
        <v>141413.38854900002</v>
      </c>
      <c r="F68" s="39"/>
    </row>
    <row r="69" spans="1:6">
      <c r="B69" s="6">
        <v>42892</v>
      </c>
      <c r="C69" s="7">
        <v>11000</v>
      </c>
      <c r="D69" s="18">
        <v>33.498336000000002</v>
      </c>
      <c r="E69" s="18">
        <f t="shared" si="1"/>
        <v>368481.696</v>
      </c>
      <c r="F69" s="39"/>
    </row>
    <row r="70" spans="1:6">
      <c r="B70" s="6">
        <v>42891</v>
      </c>
      <c r="C70" s="7">
        <v>10699</v>
      </c>
      <c r="D70" s="18">
        <v>33.271335000000001</v>
      </c>
      <c r="E70" s="18">
        <f t="shared" si="1"/>
        <v>355970.01316500001</v>
      </c>
      <c r="F70" s="39"/>
    </row>
    <row r="71" spans="1:6">
      <c r="B71" s="13"/>
      <c r="C71" s="14"/>
      <c r="D71" s="15"/>
      <c r="E71" s="19"/>
      <c r="F71" s="39"/>
    </row>
    <row r="72" spans="1:6">
      <c r="B72" s="21" t="s">
        <v>11</v>
      </c>
      <c r="C72" s="22">
        <f>SUM(C73:C77)</f>
        <v>108444</v>
      </c>
      <c r="D72" s="23">
        <f>E72/C72</f>
        <v>32.883982393604072</v>
      </c>
      <c r="E72" s="23">
        <f>SUM(E73:E77)</f>
        <v>3566070.5866920003</v>
      </c>
      <c r="F72" s="39"/>
    </row>
    <row r="73" spans="1:6">
      <c r="B73" s="6">
        <v>42888</v>
      </c>
      <c r="C73" s="7">
        <v>40000</v>
      </c>
      <c r="D73" s="18">
        <v>33.260776</v>
      </c>
      <c r="E73" s="18">
        <f>D73*C73</f>
        <v>1330431.04</v>
      </c>
    </row>
    <row r="74" spans="1:6">
      <c r="B74" s="6">
        <v>42887</v>
      </c>
      <c r="C74" s="7">
        <v>8000</v>
      </c>
      <c r="D74" s="18">
        <v>32.974500999999997</v>
      </c>
      <c r="E74" s="18">
        <f t="shared" ref="E74:E77" si="2">D74*C74</f>
        <v>263796.00799999997</v>
      </c>
    </row>
    <row r="75" spans="1:6">
      <c r="B75" s="6">
        <v>42886</v>
      </c>
      <c r="C75" s="7">
        <v>43000</v>
      </c>
      <c r="D75" s="18">
        <v>32.909640000000003</v>
      </c>
      <c r="E75" s="18">
        <f t="shared" si="2"/>
        <v>1415114.52</v>
      </c>
    </row>
    <row r="76" spans="1:6">
      <c r="B76" s="6">
        <v>42885</v>
      </c>
      <c r="C76" s="7">
        <v>7000</v>
      </c>
      <c r="D76" s="18">
        <v>32.328533</v>
      </c>
      <c r="E76" s="18">
        <f t="shared" si="2"/>
        <v>226299.731</v>
      </c>
    </row>
    <row r="77" spans="1:6">
      <c r="B77" s="6">
        <v>42884</v>
      </c>
      <c r="C77" s="7">
        <v>10444</v>
      </c>
      <c r="D77" s="18">
        <v>31.638193000000001</v>
      </c>
      <c r="E77" s="18">
        <f t="shared" si="2"/>
        <v>330429.28769199998</v>
      </c>
    </row>
    <row r="78" spans="1:6">
      <c r="B78" s="13"/>
      <c r="C78" s="14"/>
      <c r="D78" s="35"/>
      <c r="E78" s="19"/>
    </row>
    <row r="79" spans="1:6">
      <c r="B79" s="21" t="s">
        <v>9</v>
      </c>
      <c r="C79" s="22">
        <f>SUM(C80:C84)</f>
        <v>97381</v>
      </c>
      <c r="D79" s="23">
        <f>E79/C79</f>
        <v>31.719598258387158</v>
      </c>
      <c r="E79" s="23">
        <f>SUM(E80:E84)</f>
        <v>3088886.1979999999</v>
      </c>
    </row>
    <row r="80" spans="1:6">
      <c r="B80" s="6">
        <v>42881</v>
      </c>
      <c r="C80" s="7">
        <v>40000</v>
      </c>
      <c r="D80" s="18">
        <v>31.678767000000001</v>
      </c>
      <c r="E80" s="18">
        <f>D80*C80</f>
        <v>1267150.68</v>
      </c>
    </row>
    <row r="81" spans="2:5">
      <c r="B81" s="6">
        <v>42880</v>
      </c>
      <c r="C81" s="7">
        <v>28381</v>
      </c>
      <c r="D81" s="18">
        <v>31.736526549452112</v>
      </c>
      <c r="E81" s="18">
        <f t="shared" ref="E81:E84" si="3">D81*C81</f>
        <v>900714.36000000034</v>
      </c>
    </row>
    <row r="82" spans="2:5">
      <c r="B82" s="6">
        <v>42879</v>
      </c>
      <c r="C82" s="7">
        <v>13000</v>
      </c>
      <c r="D82" s="18">
        <v>31.909521999999999</v>
      </c>
      <c r="E82" s="18">
        <f t="shared" si="3"/>
        <v>414823.78599999996</v>
      </c>
    </row>
    <row r="83" spans="2:5">
      <c r="B83" s="6">
        <v>42878</v>
      </c>
      <c r="C83" s="7">
        <v>6000</v>
      </c>
      <c r="D83" s="18">
        <v>31.999956999999998</v>
      </c>
      <c r="E83" s="18">
        <f t="shared" si="3"/>
        <v>191999.742</v>
      </c>
    </row>
    <row r="84" spans="2:5">
      <c r="B84" s="6">
        <v>42877</v>
      </c>
      <c r="C84" s="7">
        <v>10000</v>
      </c>
      <c r="D84" s="18">
        <v>31.419763</v>
      </c>
      <c r="E84" s="18">
        <f t="shared" si="3"/>
        <v>314197.63</v>
      </c>
    </row>
    <row r="85" spans="2:5">
      <c r="D85" s="3"/>
      <c r="E85" s="4"/>
    </row>
    <row r="86" spans="2:5">
      <c r="D86" s="3"/>
      <c r="E86" s="4"/>
    </row>
    <row r="87" spans="2:5">
      <c r="D87" s="3"/>
      <c r="E87" s="4"/>
    </row>
    <row r="88" spans="2:5">
      <c r="D88" s="3"/>
      <c r="E88" s="4"/>
    </row>
    <row r="89" spans="2:5">
      <c r="D89" s="3"/>
      <c r="E89" s="4"/>
    </row>
    <row r="90" spans="2:5">
      <c r="D90" s="3"/>
      <c r="E90" s="4"/>
    </row>
    <row r="91" spans="2:5">
      <c r="D91" s="3"/>
      <c r="E91" s="4"/>
    </row>
    <row r="92" spans="2:5">
      <c r="D92" s="3"/>
      <c r="E92" s="4"/>
    </row>
    <row r="93" spans="2:5">
      <c r="D93" s="3"/>
      <c r="E93" s="4"/>
    </row>
    <row r="94" spans="2:5">
      <c r="D94" s="3"/>
      <c r="E94" s="4"/>
    </row>
    <row r="95" spans="2:5">
      <c r="D95" s="3"/>
      <c r="E95" s="4"/>
    </row>
    <row r="96" spans="2:5">
      <c r="D96" s="3"/>
      <c r="E96" s="4"/>
    </row>
    <row r="97" spans="4:5">
      <c r="D97" s="3"/>
      <c r="E97" s="4"/>
    </row>
    <row r="98" spans="4:5">
      <c r="D98" s="3"/>
      <c r="E98" s="4"/>
    </row>
    <row r="99" spans="4:5">
      <c r="D99" s="3"/>
      <c r="E99" s="4"/>
    </row>
    <row r="100" spans="4:5">
      <c r="D100" s="3"/>
      <c r="E100" s="4"/>
    </row>
    <row r="101" spans="4:5">
      <c r="D101" s="3"/>
      <c r="E101" s="4"/>
    </row>
    <row r="102" spans="4:5">
      <c r="D102" s="3"/>
      <c r="E102" s="4"/>
    </row>
    <row r="103" spans="4:5">
      <c r="D103" s="3"/>
      <c r="E103" s="4"/>
    </row>
    <row r="104" spans="4:5">
      <c r="D104" s="3"/>
      <c r="E104" s="4"/>
    </row>
    <row r="105" spans="4:5">
      <c r="D105" s="3"/>
      <c r="E105" s="4"/>
    </row>
    <row r="106" spans="4:5">
      <c r="D106" s="3"/>
      <c r="E106" s="4"/>
    </row>
    <row r="107" spans="4:5">
      <c r="D107" s="3"/>
      <c r="E107" s="4"/>
    </row>
    <row r="108" spans="4:5">
      <c r="D108" s="3"/>
      <c r="E108" s="4"/>
    </row>
    <row r="109" spans="4:5">
      <c r="D109" s="3"/>
      <c r="E109" s="4"/>
    </row>
    <row r="110" spans="4:5">
      <c r="D110" s="3"/>
      <c r="E110" s="4"/>
    </row>
    <row r="111" spans="4:5">
      <c r="D111" s="3"/>
      <c r="E111" s="4"/>
    </row>
    <row r="112" spans="4:5">
      <c r="D112" s="3"/>
      <c r="E112" s="4"/>
    </row>
    <row r="113" spans="4:5">
      <c r="D113" s="3"/>
      <c r="E113" s="4"/>
    </row>
    <row r="114" spans="4:5">
      <c r="D114" s="3"/>
      <c r="E114" s="4"/>
    </row>
    <row r="115" spans="4:5">
      <c r="D115" s="3"/>
      <c r="E115" s="4"/>
    </row>
    <row r="116" spans="4:5">
      <c r="D116" s="3"/>
      <c r="E116" s="4"/>
    </row>
    <row r="117" spans="4:5">
      <c r="D117" s="3"/>
      <c r="E117" s="4"/>
    </row>
    <row r="118" spans="4:5">
      <c r="D118" s="3"/>
      <c r="E118" s="4"/>
    </row>
    <row r="119" spans="4:5">
      <c r="D119" s="3"/>
      <c r="E119" s="4"/>
    </row>
    <row r="120" spans="4:5">
      <c r="D120" s="3"/>
      <c r="E120" s="4"/>
    </row>
    <row r="121" spans="4:5">
      <c r="D121" s="3"/>
      <c r="E121" s="4"/>
    </row>
    <row r="122" spans="4:5">
      <c r="D122" s="3"/>
      <c r="E122" s="4"/>
    </row>
    <row r="123" spans="4:5">
      <c r="D123" s="3"/>
      <c r="E123" s="4"/>
    </row>
    <row r="124" spans="4:5">
      <c r="D124" s="3"/>
      <c r="E124" s="4"/>
    </row>
    <row r="125" spans="4:5">
      <c r="D125" s="3"/>
      <c r="E125" s="4"/>
    </row>
    <row r="126" spans="4:5">
      <c r="D126" s="3"/>
      <c r="E126" s="4"/>
    </row>
    <row r="127" spans="4:5">
      <c r="D127" s="3"/>
      <c r="E127" s="4"/>
    </row>
    <row r="128" spans="4:5">
      <c r="D128" s="3"/>
      <c r="E128" s="4"/>
    </row>
    <row r="129" spans="4:5">
      <c r="D129" s="3"/>
      <c r="E129" s="4"/>
    </row>
    <row r="130" spans="4:5">
      <c r="D130" s="3"/>
      <c r="E130" s="4"/>
    </row>
    <row r="131" spans="4:5">
      <c r="D131" s="3"/>
      <c r="E131" s="4"/>
    </row>
    <row r="132" spans="4:5">
      <c r="D132" s="3"/>
      <c r="E132" s="4"/>
    </row>
    <row r="133" spans="4:5">
      <c r="D133" s="3"/>
      <c r="E133" s="4"/>
    </row>
    <row r="134" spans="4:5">
      <c r="D134" s="3"/>
      <c r="E134" s="4"/>
    </row>
    <row r="135" spans="4:5">
      <c r="D135" s="3"/>
      <c r="E135" s="4"/>
    </row>
    <row r="136" spans="4:5">
      <c r="D136" s="3"/>
      <c r="E136" s="4"/>
    </row>
    <row r="137" spans="4:5">
      <c r="D137" s="3"/>
      <c r="E137" s="4"/>
    </row>
    <row r="138" spans="4:5">
      <c r="D138" s="3"/>
      <c r="E138" s="4"/>
    </row>
    <row r="139" spans="4:5">
      <c r="D139" s="3"/>
      <c r="E139" s="4"/>
    </row>
    <row r="140" spans="4:5">
      <c r="D140" s="3"/>
      <c r="E140" s="4"/>
    </row>
    <row r="141" spans="4:5">
      <c r="D141" s="3"/>
      <c r="E141" s="4"/>
    </row>
    <row r="142" spans="4:5">
      <c r="D142" s="3"/>
      <c r="E142" s="4"/>
    </row>
    <row r="143" spans="4:5">
      <c r="D143" s="3"/>
      <c r="E143" s="4"/>
    </row>
    <row r="144" spans="4:5">
      <c r="D144" s="3"/>
      <c r="E144" s="4"/>
    </row>
    <row r="145" spans="4:5">
      <c r="D145" s="3"/>
      <c r="E145" s="4"/>
    </row>
    <row r="146" spans="4:5">
      <c r="D146" s="3"/>
      <c r="E146" s="4"/>
    </row>
    <row r="147" spans="4:5">
      <c r="D147" s="3"/>
      <c r="E147" s="4"/>
    </row>
    <row r="148" spans="4:5">
      <c r="D148" s="3"/>
      <c r="E148" s="4"/>
    </row>
    <row r="149" spans="4:5">
      <c r="D149" s="3"/>
      <c r="E149" s="4"/>
    </row>
    <row r="150" spans="4:5">
      <c r="D150" s="3"/>
      <c r="E150" s="4"/>
    </row>
    <row r="151" spans="4:5">
      <c r="D151" s="3"/>
      <c r="E151" s="4"/>
    </row>
    <row r="152" spans="4:5">
      <c r="D152" s="3"/>
      <c r="E152" s="4"/>
    </row>
    <row r="153" spans="4:5">
      <c r="D153" s="3"/>
      <c r="E153" s="4"/>
    </row>
    <row r="154" spans="4:5">
      <c r="D154" s="3"/>
      <c r="E154" s="4"/>
    </row>
    <row r="155" spans="4:5">
      <c r="D155" s="3"/>
      <c r="E155" s="4"/>
    </row>
    <row r="156" spans="4:5">
      <c r="D156" s="3"/>
      <c r="E156" s="4"/>
    </row>
    <row r="157" spans="4:5">
      <c r="D157" s="3"/>
      <c r="E157" s="4"/>
    </row>
    <row r="158" spans="4:5">
      <c r="D158" s="3"/>
      <c r="E158" s="4"/>
    </row>
    <row r="159" spans="4:5">
      <c r="D159" s="3"/>
      <c r="E159" s="4"/>
    </row>
    <row r="160" spans="4:5">
      <c r="D160" s="3"/>
      <c r="E160" s="4"/>
    </row>
    <row r="161" spans="4:5">
      <c r="D161" s="3"/>
      <c r="E161" s="4"/>
    </row>
    <row r="162" spans="4:5">
      <c r="D162" s="3"/>
      <c r="E162" s="4"/>
    </row>
    <row r="163" spans="4:5">
      <c r="D163" s="3"/>
      <c r="E163" s="4"/>
    </row>
    <row r="164" spans="4:5">
      <c r="D164" s="3"/>
      <c r="E164" s="4"/>
    </row>
    <row r="165" spans="4:5">
      <c r="D165" s="3"/>
      <c r="E165" s="4"/>
    </row>
    <row r="166" spans="4:5">
      <c r="D166" s="3"/>
      <c r="E166" s="4"/>
    </row>
    <row r="167" spans="4:5">
      <c r="D167" s="3"/>
      <c r="E167" s="4"/>
    </row>
    <row r="168" spans="4:5">
      <c r="D168" s="3"/>
      <c r="E168" s="4"/>
    </row>
    <row r="169" spans="4:5">
      <c r="D169" s="3"/>
      <c r="E169" s="4"/>
    </row>
    <row r="170" spans="4:5">
      <c r="D170" s="3"/>
      <c r="E170" s="4"/>
    </row>
    <row r="171" spans="4:5">
      <c r="D171" s="3"/>
      <c r="E171" s="4"/>
    </row>
    <row r="172" spans="4:5">
      <c r="D172" s="3"/>
      <c r="E172" s="4"/>
    </row>
    <row r="173" spans="4:5">
      <c r="D173" s="3"/>
      <c r="E173" s="4"/>
    </row>
    <row r="174" spans="4:5">
      <c r="D174" s="3"/>
      <c r="E174" s="4"/>
    </row>
    <row r="175" spans="4:5">
      <c r="D175" s="3"/>
      <c r="E175" s="4"/>
    </row>
    <row r="176" spans="4:5">
      <c r="D176" s="3"/>
      <c r="E176" s="4"/>
    </row>
    <row r="177" spans="4:5">
      <c r="D177" s="3"/>
      <c r="E177" s="4"/>
    </row>
    <row r="178" spans="4:5">
      <c r="D178" s="3"/>
      <c r="E178" s="4"/>
    </row>
    <row r="179" spans="4:5">
      <c r="D179" s="3"/>
      <c r="E179" s="4"/>
    </row>
    <row r="180" spans="4:5">
      <c r="D180" s="3"/>
      <c r="E180" s="4"/>
    </row>
    <row r="181" spans="4:5">
      <c r="D181" s="3"/>
      <c r="E181" s="4"/>
    </row>
    <row r="182" spans="4:5">
      <c r="D182" s="3"/>
      <c r="E182" s="4"/>
    </row>
    <row r="183" spans="4:5">
      <c r="D183" s="3"/>
      <c r="E183" s="4"/>
    </row>
    <row r="184" spans="4:5">
      <c r="D184" s="3"/>
      <c r="E184" s="4"/>
    </row>
    <row r="185" spans="4:5">
      <c r="D185" s="3"/>
      <c r="E185" s="4"/>
    </row>
    <row r="186" spans="4:5">
      <c r="D186" s="3"/>
      <c r="E186" s="4"/>
    </row>
    <row r="187" spans="4:5">
      <c r="D187" s="3"/>
      <c r="E187" s="4"/>
    </row>
    <row r="188" spans="4:5">
      <c r="D188" s="3"/>
      <c r="E188" s="4"/>
    </row>
    <row r="189" spans="4:5">
      <c r="D189" s="3"/>
      <c r="E189" s="4"/>
    </row>
    <row r="190" spans="4:5">
      <c r="D190" s="3"/>
      <c r="E190" s="4"/>
    </row>
    <row r="191" spans="4:5">
      <c r="D191" s="3"/>
      <c r="E191" s="4"/>
    </row>
    <row r="192" spans="4:5">
      <c r="D192" s="3"/>
      <c r="E192" s="4"/>
    </row>
    <row r="193" spans="4:5">
      <c r="D193" s="3"/>
      <c r="E193" s="4"/>
    </row>
    <row r="194" spans="4:5">
      <c r="D194" s="3"/>
      <c r="E194" s="4"/>
    </row>
    <row r="195" spans="4:5">
      <c r="D195" s="3"/>
      <c r="E195" s="4"/>
    </row>
    <row r="196" spans="4:5">
      <c r="D196" s="3"/>
      <c r="E196" s="4"/>
    </row>
    <row r="197" spans="4:5">
      <c r="D197" s="3"/>
      <c r="E197" s="4"/>
    </row>
    <row r="198" spans="4:5">
      <c r="D198" s="3"/>
      <c r="E198" s="4"/>
    </row>
    <row r="199" spans="4:5">
      <c r="D199" s="3"/>
      <c r="E199" s="4"/>
    </row>
    <row r="200" spans="4:5">
      <c r="D200" s="3"/>
      <c r="E200" s="4"/>
    </row>
    <row r="201" spans="4:5">
      <c r="D201" s="3"/>
      <c r="E201" s="4"/>
    </row>
    <row r="202" spans="4:5">
      <c r="D202" s="3"/>
      <c r="E202" s="4"/>
    </row>
    <row r="203" spans="4:5">
      <c r="D203" s="3"/>
      <c r="E203" s="4"/>
    </row>
    <row r="204" spans="4:5">
      <c r="D204" s="3"/>
      <c r="E204" s="4"/>
    </row>
    <row r="205" spans="4:5">
      <c r="D205" s="3"/>
      <c r="E205" s="4"/>
    </row>
    <row r="206" spans="4:5">
      <c r="D206" s="3"/>
      <c r="E206" s="4"/>
    </row>
    <row r="207" spans="4:5">
      <c r="D207" s="3"/>
      <c r="E207" s="4"/>
    </row>
    <row r="208" spans="4:5">
      <c r="D208" s="3"/>
      <c r="E208" s="4"/>
    </row>
    <row r="209" spans="4:5">
      <c r="D209" s="3"/>
      <c r="E209" s="4"/>
    </row>
    <row r="210" spans="4:5">
      <c r="D210" s="3"/>
      <c r="E210" s="4"/>
    </row>
    <row r="211" spans="4:5">
      <c r="D211" s="3"/>
      <c r="E211" s="4"/>
    </row>
    <row r="212" spans="4:5">
      <c r="D212" s="3"/>
      <c r="E212" s="4"/>
    </row>
    <row r="213" spans="4:5">
      <c r="D213" s="3"/>
      <c r="E213" s="4"/>
    </row>
    <row r="214" spans="4:5">
      <c r="D214" s="3"/>
      <c r="E214" s="4"/>
    </row>
    <row r="215" spans="4:5">
      <c r="D215" s="3"/>
      <c r="E215" s="4"/>
    </row>
    <row r="216" spans="4:5">
      <c r="D216" s="3"/>
      <c r="E216" s="4"/>
    </row>
    <row r="217" spans="4:5">
      <c r="D217" s="3"/>
      <c r="E217" s="4"/>
    </row>
    <row r="218" spans="4:5">
      <c r="D218" s="3"/>
      <c r="E218" s="4"/>
    </row>
    <row r="219" spans="4:5">
      <c r="D219" s="3"/>
      <c r="E219" s="4"/>
    </row>
    <row r="220" spans="4:5">
      <c r="D220" s="3"/>
      <c r="E220" s="4"/>
    </row>
    <row r="221" spans="4:5">
      <c r="D221" s="3"/>
      <c r="E221" s="4"/>
    </row>
    <row r="222" spans="4:5">
      <c r="D222" s="3"/>
      <c r="E222" s="4"/>
    </row>
    <row r="223" spans="4:5">
      <c r="D223" s="3"/>
      <c r="E223" s="4"/>
    </row>
    <row r="224" spans="4:5">
      <c r="D224" s="3"/>
      <c r="E224" s="4"/>
    </row>
    <row r="225" spans="4:5">
      <c r="D225" s="3"/>
      <c r="E225" s="4"/>
    </row>
    <row r="226" spans="4:5">
      <c r="D226" s="3"/>
      <c r="E226" s="4"/>
    </row>
    <row r="227" spans="4:5">
      <c r="D227" s="3"/>
      <c r="E227" s="4"/>
    </row>
    <row r="228" spans="4:5">
      <c r="D228" s="3"/>
      <c r="E228" s="4"/>
    </row>
    <row r="229" spans="4:5">
      <c r="D229" s="3"/>
      <c r="E229" s="4"/>
    </row>
    <row r="230" spans="4:5">
      <c r="D230" s="3"/>
      <c r="E230" s="4"/>
    </row>
    <row r="231" spans="4:5">
      <c r="D231" s="3"/>
      <c r="E231" s="4"/>
    </row>
    <row r="232" spans="4:5">
      <c r="D232" s="3"/>
      <c r="E232" s="4"/>
    </row>
    <row r="233" spans="4:5">
      <c r="D233" s="3"/>
      <c r="E233" s="4"/>
    </row>
    <row r="234" spans="4:5">
      <c r="D234" s="3"/>
      <c r="E234" s="4"/>
    </row>
    <row r="235" spans="4:5">
      <c r="D235" s="3"/>
      <c r="E235" s="4"/>
    </row>
    <row r="236" spans="4:5">
      <c r="D236" s="3"/>
      <c r="E236" s="4"/>
    </row>
    <row r="237" spans="4:5">
      <c r="D237" s="3"/>
      <c r="E237" s="4"/>
    </row>
    <row r="238" spans="4:5">
      <c r="D238" s="3"/>
      <c r="E238" s="4"/>
    </row>
    <row r="239" spans="4:5">
      <c r="D239" s="3"/>
      <c r="E239" s="4"/>
    </row>
    <row r="240" spans="4:5">
      <c r="D240" s="3"/>
      <c r="E240" s="4"/>
    </row>
    <row r="241" spans="4:5">
      <c r="D241" s="3"/>
      <c r="E241" s="4"/>
    </row>
    <row r="242" spans="4:5">
      <c r="D242" s="3"/>
      <c r="E242" s="4"/>
    </row>
    <row r="243" spans="4:5">
      <c r="D243" s="3"/>
      <c r="E243" s="4"/>
    </row>
    <row r="244" spans="4:5">
      <c r="D244" s="3"/>
      <c r="E244" s="4"/>
    </row>
    <row r="245" spans="4:5">
      <c r="D245" s="3"/>
      <c r="E245" s="4"/>
    </row>
    <row r="246" spans="4:5">
      <c r="D246" s="3"/>
      <c r="E246" s="4"/>
    </row>
    <row r="247" spans="4:5">
      <c r="D247" s="3"/>
      <c r="E247" s="4"/>
    </row>
    <row r="248" spans="4:5">
      <c r="D248" s="3"/>
      <c r="E248" s="4"/>
    </row>
    <row r="249" spans="4:5">
      <c r="D249" s="3"/>
      <c r="E249" s="4"/>
    </row>
    <row r="250" spans="4:5">
      <c r="D250" s="3"/>
      <c r="E250" s="4"/>
    </row>
    <row r="251" spans="4:5">
      <c r="D251" s="3"/>
      <c r="E251" s="4"/>
    </row>
    <row r="252" spans="4:5">
      <c r="D252" s="3"/>
      <c r="E252" s="4"/>
    </row>
    <row r="253" spans="4:5">
      <c r="D253" s="3"/>
      <c r="E253" s="4"/>
    </row>
    <row r="254" spans="4:5">
      <c r="D254" s="3"/>
      <c r="E254" s="4"/>
    </row>
    <row r="255" spans="4:5">
      <c r="D255" s="3"/>
      <c r="E255" s="4"/>
    </row>
    <row r="256" spans="4:5">
      <c r="D256" s="3"/>
      <c r="E256" s="4"/>
    </row>
    <row r="257" spans="4:5">
      <c r="D257" s="3"/>
      <c r="E257" s="4"/>
    </row>
    <row r="258" spans="4:5">
      <c r="D258" s="3"/>
      <c r="E258" s="4"/>
    </row>
    <row r="259" spans="4:5">
      <c r="D259" s="3"/>
      <c r="E259" s="4"/>
    </row>
    <row r="260" spans="4:5">
      <c r="D260" s="3"/>
      <c r="E260" s="4"/>
    </row>
    <row r="261" spans="4:5">
      <c r="D261" s="3"/>
      <c r="E261" s="4"/>
    </row>
    <row r="262" spans="4:5">
      <c r="D262" s="3"/>
      <c r="E262" s="4"/>
    </row>
    <row r="263" spans="4:5">
      <c r="D263" s="3"/>
      <c r="E263" s="4"/>
    </row>
    <row r="264" spans="4:5">
      <c r="D264" s="3"/>
      <c r="E264" s="4"/>
    </row>
    <row r="265" spans="4:5">
      <c r="D265" s="3"/>
      <c r="E265" s="4"/>
    </row>
    <row r="266" spans="4:5">
      <c r="D266" s="3"/>
      <c r="E266" s="4"/>
    </row>
    <row r="267" spans="4:5">
      <c r="D267" s="3"/>
      <c r="E267" s="4"/>
    </row>
    <row r="268" spans="4:5">
      <c r="D268" s="3"/>
      <c r="E268" s="4"/>
    </row>
    <row r="269" spans="4:5">
      <c r="D269" s="3"/>
      <c r="E269" s="4"/>
    </row>
    <row r="270" spans="4:5">
      <c r="D270" s="3"/>
      <c r="E270" s="4"/>
    </row>
    <row r="271" spans="4:5">
      <c r="D271" s="3"/>
      <c r="E271" s="4"/>
    </row>
    <row r="272" spans="4:5">
      <c r="D272" s="3"/>
      <c r="E272" s="4"/>
    </row>
    <row r="273" spans="4:5">
      <c r="D273" s="3"/>
      <c r="E273" s="4"/>
    </row>
    <row r="274" spans="4:5">
      <c r="D274" s="3"/>
      <c r="E274" s="4"/>
    </row>
    <row r="275" spans="4:5">
      <c r="D275" s="3"/>
      <c r="E275" s="4"/>
    </row>
    <row r="276" spans="4:5">
      <c r="D276" s="3"/>
      <c r="E276" s="4"/>
    </row>
    <row r="277" spans="4:5">
      <c r="D277" s="3"/>
      <c r="E277" s="4"/>
    </row>
    <row r="278" spans="4:5">
      <c r="D278" s="3"/>
      <c r="E278" s="4"/>
    </row>
    <row r="279" spans="4:5">
      <c r="D279" s="3"/>
      <c r="E279" s="4"/>
    </row>
    <row r="280" spans="4:5">
      <c r="D280" s="3"/>
      <c r="E280" s="4"/>
    </row>
    <row r="281" spans="4:5">
      <c r="D281" s="3"/>
      <c r="E281" s="4"/>
    </row>
    <row r="282" spans="4:5">
      <c r="D282" s="3"/>
      <c r="E282" s="4"/>
    </row>
    <row r="283" spans="4:5">
      <c r="D283" s="3"/>
      <c r="E283" s="4"/>
    </row>
    <row r="284" spans="4:5">
      <c r="D284" s="3"/>
      <c r="E284" s="4"/>
    </row>
    <row r="285" spans="4:5">
      <c r="D285" s="3"/>
      <c r="E285" s="4"/>
    </row>
    <row r="286" spans="4:5">
      <c r="D286" s="3"/>
      <c r="E286" s="4"/>
    </row>
    <row r="287" spans="4:5">
      <c r="D287" s="3"/>
      <c r="E287" s="4"/>
    </row>
    <row r="288" spans="4:5">
      <c r="D288" s="3"/>
      <c r="E288" s="4"/>
    </row>
    <row r="289" spans="4:5">
      <c r="D289" s="3"/>
      <c r="E289" s="4"/>
    </row>
    <row r="290" spans="4:5">
      <c r="D290" s="3"/>
      <c r="E290" s="4"/>
    </row>
    <row r="291" spans="4:5">
      <c r="D291" s="3"/>
      <c r="E291" s="4"/>
    </row>
    <row r="292" spans="4:5">
      <c r="D292" s="3"/>
      <c r="E292" s="4"/>
    </row>
    <row r="293" spans="4:5">
      <c r="D293" s="3"/>
      <c r="E293" s="4"/>
    </row>
    <row r="294" spans="4:5">
      <c r="D294" s="3"/>
      <c r="E294" s="4"/>
    </row>
    <row r="295" spans="4:5">
      <c r="D295" s="3"/>
      <c r="E295" s="4"/>
    </row>
    <row r="296" spans="4:5">
      <c r="D296" s="3"/>
      <c r="E296" s="4"/>
    </row>
    <row r="297" spans="4:5">
      <c r="D297" s="3"/>
      <c r="E297" s="4"/>
    </row>
    <row r="298" spans="4:5">
      <c r="D298" s="3"/>
      <c r="E298" s="4"/>
    </row>
    <row r="299" spans="4:5">
      <c r="D299" s="3"/>
      <c r="E299" s="4"/>
    </row>
    <row r="300" spans="4:5">
      <c r="D300" s="3"/>
      <c r="E300" s="4"/>
    </row>
    <row r="301" spans="4:5">
      <c r="D301" s="3"/>
      <c r="E301" s="4"/>
    </row>
    <row r="302" spans="4:5">
      <c r="D302" s="3"/>
      <c r="E302" s="4"/>
    </row>
    <row r="303" spans="4:5">
      <c r="D303" s="3"/>
      <c r="E303" s="4"/>
    </row>
    <row r="304" spans="4:5">
      <c r="D304" s="3"/>
      <c r="E304" s="4"/>
    </row>
    <row r="305" spans="4:5">
      <c r="D305" s="3"/>
      <c r="E305" s="4"/>
    </row>
    <row r="306" spans="4:5">
      <c r="D306" s="3"/>
      <c r="E306" s="4"/>
    </row>
    <row r="307" spans="4:5">
      <c r="D307" s="3"/>
      <c r="E307" s="4"/>
    </row>
    <row r="308" spans="4:5">
      <c r="D308" s="3"/>
      <c r="E308" s="4"/>
    </row>
    <row r="309" spans="4:5">
      <c r="D309" s="3"/>
      <c r="E309" s="4"/>
    </row>
    <row r="310" spans="4:5">
      <c r="D310" s="3"/>
      <c r="E310" s="4"/>
    </row>
    <row r="311" spans="4:5">
      <c r="D311" s="3"/>
      <c r="E311" s="4"/>
    </row>
    <row r="312" spans="4:5">
      <c r="D312" s="3"/>
      <c r="E312" s="4"/>
    </row>
    <row r="313" spans="4:5">
      <c r="D313" s="3"/>
      <c r="E313" s="4"/>
    </row>
    <row r="314" spans="4:5">
      <c r="D314" s="3"/>
      <c r="E314" s="4"/>
    </row>
    <row r="315" spans="4:5">
      <c r="D315" s="3"/>
      <c r="E315" s="4"/>
    </row>
    <row r="316" spans="4:5">
      <c r="D316" s="3"/>
      <c r="E316" s="4"/>
    </row>
    <row r="317" spans="4:5">
      <c r="D317" s="3"/>
      <c r="E317" s="4"/>
    </row>
    <row r="318" spans="4:5">
      <c r="D318" s="3"/>
      <c r="E318" s="4"/>
    </row>
    <row r="319" spans="4:5">
      <c r="D319" s="3"/>
      <c r="E319" s="4"/>
    </row>
    <row r="320" spans="4:5">
      <c r="D320" s="3"/>
      <c r="E320" s="4"/>
    </row>
    <row r="321" spans="4:5">
      <c r="D321" s="3"/>
      <c r="E321" s="4"/>
    </row>
    <row r="322" spans="4:5">
      <c r="D322" s="3"/>
      <c r="E322" s="4"/>
    </row>
    <row r="323" spans="4:5">
      <c r="D323" s="3"/>
      <c r="E323" s="4"/>
    </row>
    <row r="324" spans="4:5">
      <c r="D324" s="3"/>
      <c r="E324" s="4"/>
    </row>
    <row r="325" spans="4:5">
      <c r="D325" s="3"/>
      <c r="E325" s="4"/>
    </row>
    <row r="326" spans="4:5">
      <c r="D326" s="3"/>
      <c r="E326" s="4"/>
    </row>
    <row r="327" spans="4:5">
      <c r="D327" s="3"/>
      <c r="E327" s="4"/>
    </row>
    <row r="328" spans="4:5">
      <c r="D328" s="3"/>
      <c r="E328" s="4"/>
    </row>
    <row r="329" spans="4:5">
      <c r="D329" s="3"/>
      <c r="E329" s="4"/>
    </row>
    <row r="330" spans="4:5">
      <c r="D330" s="3"/>
      <c r="E330" s="4"/>
    </row>
    <row r="331" spans="4:5">
      <c r="D331" s="3"/>
      <c r="E331" s="4"/>
    </row>
    <row r="332" spans="4:5">
      <c r="D332" s="3"/>
      <c r="E332" s="4"/>
    </row>
    <row r="333" spans="4:5">
      <c r="D333" s="3"/>
      <c r="E333" s="4"/>
    </row>
    <row r="334" spans="4:5">
      <c r="D334" s="3"/>
      <c r="E334" s="4"/>
    </row>
    <row r="335" spans="4:5">
      <c r="D335" s="3"/>
      <c r="E335" s="4"/>
    </row>
    <row r="336" spans="4:5">
      <c r="D336" s="3"/>
      <c r="E336" s="4"/>
    </row>
    <row r="337" spans="4:5">
      <c r="D337" s="3"/>
      <c r="E337" s="4"/>
    </row>
    <row r="338" spans="4:5">
      <c r="D338" s="3"/>
      <c r="E338" s="4"/>
    </row>
    <row r="339" spans="4:5">
      <c r="D339" s="3"/>
      <c r="E339" s="4"/>
    </row>
    <row r="340" spans="4:5">
      <c r="D340" s="3"/>
      <c r="E340" s="4"/>
    </row>
    <row r="341" spans="4:5">
      <c r="D341" s="3"/>
      <c r="E341" s="4"/>
    </row>
    <row r="342" spans="4:5">
      <c r="D342" s="3"/>
      <c r="E342" s="4"/>
    </row>
    <row r="343" spans="4:5">
      <c r="D343" s="3"/>
      <c r="E343" s="4"/>
    </row>
    <row r="344" spans="4:5">
      <c r="D344" s="3"/>
      <c r="E344" s="4"/>
    </row>
    <row r="345" spans="4:5">
      <c r="D345" s="3"/>
      <c r="E345" s="4"/>
    </row>
    <row r="346" spans="4:5">
      <c r="D346" s="3"/>
      <c r="E346" s="4"/>
    </row>
    <row r="347" spans="4:5">
      <c r="D347" s="3"/>
      <c r="E347" s="4"/>
    </row>
    <row r="348" spans="4:5">
      <c r="D348" s="3"/>
      <c r="E348" s="4"/>
    </row>
    <row r="349" spans="4:5">
      <c r="D349" s="3"/>
      <c r="E349" s="4"/>
    </row>
    <row r="350" spans="4:5">
      <c r="D350" s="3"/>
      <c r="E350" s="4"/>
    </row>
    <row r="351" spans="4:5">
      <c r="D351" s="3"/>
      <c r="E351" s="4"/>
    </row>
    <row r="352" spans="4:5">
      <c r="D352" s="3"/>
      <c r="E352" s="4"/>
    </row>
    <row r="353" spans="4:5">
      <c r="D353" s="3"/>
      <c r="E353" s="4"/>
    </row>
    <row r="354" spans="4:5">
      <c r="D354" s="3"/>
      <c r="E354" s="4"/>
    </row>
    <row r="355" spans="4:5">
      <c r="D355" s="3"/>
      <c r="E355" s="4"/>
    </row>
    <row r="356" spans="4:5">
      <c r="D356" s="3"/>
      <c r="E356" s="4"/>
    </row>
    <row r="357" spans="4:5">
      <c r="D357" s="3"/>
      <c r="E357" s="4"/>
    </row>
    <row r="358" spans="4:5">
      <c r="D358" s="3"/>
      <c r="E358" s="4"/>
    </row>
    <row r="359" spans="4:5">
      <c r="D359" s="3"/>
      <c r="E359" s="4"/>
    </row>
    <row r="360" spans="4:5">
      <c r="D360" s="3"/>
      <c r="E360" s="4"/>
    </row>
    <row r="361" spans="4:5">
      <c r="D361" s="3"/>
      <c r="E361" s="4"/>
    </row>
    <row r="362" spans="4:5">
      <c r="D362" s="3"/>
      <c r="E362" s="4"/>
    </row>
    <row r="363" spans="4:5">
      <c r="D363" s="3"/>
      <c r="E363" s="4"/>
    </row>
    <row r="364" spans="4:5">
      <c r="D364" s="3"/>
      <c r="E364" s="4"/>
    </row>
    <row r="365" spans="4:5">
      <c r="D365" s="3"/>
      <c r="E365" s="4"/>
    </row>
    <row r="366" spans="4:5">
      <c r="D366" s="3"/>
      <c r="E366" s="4"/>
    </row>
    <row r="367" spans="4:5">
      <c r="D367" s="3"/>
      <c r="E367" s="4"/>
    </row>
    <row r="368" spans="4:5">
      <c r="D368" s="3"/>
      <c r="E368" s="4"/>
    </row>
    <row r="369" spans="4:5">
      <c r="D369" s="3"/>
      <c r="E369" s="4"/>
    </row>
    <row r="370" spans="4:5">
      <c r="D370" s="3"/>
      <c r="E370" s="4"/>
    </row>
    <row r="371" spans="4:5">
      <c r="D371" s="3"/>
      <c r="E371" s="4"/>
    </row>
    <row r="372" spans="4:5">
      <c r="D372" s="3"/>
      <c r="E372" s="4"/>
    </row>
    <row r="373" spans="4:5">
      <c r="D373" s="3"/>
      <c r="E373" s="4"/>
    </row>
    <row r="374" spans="4:5">
      <c r="D374" s="3"/>
      <c r="E374" s="4"/>
    </row>
    <row r="375" spans="4:5">
      <c r="D375" s="3"/>
      <c r="E375" s="4"/>
    </row>
    <row r="376" spans="4:5">
      <c r="D376" s="3"/>
      <c r="E376" s="4"/>
    </row>
    <row r="377" spans="4:5">
      <c r="D377" s="3"/>
      <c r="E377" s="4"/>
    </row>
    <row r="378" spans="4:5">
      <c r="D378" s="3"/>
      <c r="E378" s="4"/>
    </row>
    <row r="379" spans="4:5">
      <c r="D379" s="3"/>
      <c r="E379" s="4"/>
    </row>
    <row r="380" spans="4:5">
      <c r="D380" s="3"/>
      <c r="E380" s="4"/>
    </row>
    <row r="381" spans="4:5">
      <c r="D381" s="3"/>
      <c r="E381" s="4"/>
    </row>
    <row r="382" spans="4:5">
      <c r="D382" s="3"/>
      <c r="E382" s="4"/>
    </row>
    <row r="383" spans="4:5">
      <c r="D383" s="3"/>
      <c r="E383" s="4"/>
    </row>
    <row r="384" spans="4:5">
      <c r="D384" s="3"/>
      <c r="E384" s="4"/>
    </row>
    <row r="385" spans="4:5">
      <c r="D385" s="3"/>
      <c r="E385" s="4"/>
    </row>
    <row r="386" spans="4:5">
      <c r="D386" s="3"/>
      <c r="E386" s="4"/>
    </row>
    <row r="387" spans="4:5">
      <c r="D387" s="3"/>
      <c r="E387" s="4"/>
    </row>
    <row r="388" spans="4:5">
      <c r="D388" s="3"/>
      <c r="E388" s="4"/>
    </row>
    <row r="389" spans="4:5">
      <c r="D389" s="3"/>
      <c r="E389" s="4"/>
    </row>
    <row r="390" spans="4:5">
      <c r="D390" s="3"/>
      <c r="E390" s="4"/>
    </row>
    <row r="391" spans="4:5">
      <c r="D391" s="3"/>
      <c r="E391" s="4"/>
    </row>
    <row r="392" spans="4:5">
      <c r="D392" s="3"/>
      <c r="E392" s="4"/>
    </row>
    <row r="393" spans="4:5">
      <c r="D393" s="3"/>
      <c r="E393" s="4"/>
    </row>
    <row r="394" spans="4:5">
      <c r="D394" s="3"/>
    </row>
    <row r="395" spans="4:5">
      <c r="D395" s="3"/>
    </row>
    <row r="396" spans="4:5">
      <c r="D396" s="3"/>
    </row>
    <row r="397" spans="4:5">
      <c r="D397" s="3"/>
    </row>
    <row r="398" spans="4:5">
      <c r="D398" s="3"/>
    </row>
    <row r="399" spans="4:5">
      <c r="D399" s="3"/>
    </row>
    <row r="400" spans="4:5">
      <c r="D400" s="3"/>
    </row>
    <row r="401" spans="4:4">
      <c r="D401" s="3"/>
    </row>
    <row r="402" spans="4:4">
      <c r="D402" s="3"/>
    </row>
    <row r="403" spans="4:4">
      <c r="D403" s="3"/>
    </row>
    <row r="404" spans="4:4">
      <c r="D404" s="3"/>
    </row>
    <row r="405" spans="4:4">
      <c r="D405" s="3"/>
    </row>
    <row r="406" spans="4:4">
      <c r="D406" s="3"/>
    </row>
    <row r="407" spans="4:4">
      <c r="D407" s="3"/>
    </row>
    <row r="408" spans="4:4">
      <c r="D408" s="3"/>
    </row>
    <row r="409" spans="4:4">
      <c r="D409" s="3"/>
    </row>
    <row r="410" spans="4:4">
      <c r="D410" s="3"/>
    </row>
    <row r="411" spans="4:4">
      <c r="D411" s="3"/>
    </row>
    <row r="412" spans="4:4">
      <c r="D412" s="3"/>
    </row>
    <row r="413" spans="4:4">
      <c r="D413" s="3"/>
    </row>
    <row r="414" spans="4:4">
      <c r="D414" s="3"/>
    </row>
    <row r="415" spans="4:4">
      <c r="D415" s="3"/>
    </row>
    <row r="416" spans="4:4">
      <c r="D416" s="3"/>
    </row>
    <row r="417" spans="4:4">
      <c r="D417" s="3"/>
    </row>
    <row r="418" spans="4:4">
      <c r="D418" s="3"/>
    </row>
    <row r="419" spans="4:4">
      <c r="D419" s="3"/>
    </row>
    <row r="420" spans="4:4">
      <c r="D420" s="3"/>
    </row>
    <row r="421" spans="4:4">
      <c r="D421" s="3"/>
    </row>
    <row r="422" spans="4:4">
      <c r="D422" s="3"/>
    </row>
    <row r="423" spans="4:4">
      <c r="D423" s="3"/>
    </row>
    <row r="424" spans="4:4">
      <c r="D424" s="3"/>
    </row>
    <row r="425" spans="4:4">
      <c r="D425" s="3"/>
    </row>
    <row r="426" spans="4:4">
      <c r="D426" s="3"/>
    </row>
    <row r="427" spans="4:4">
      <c r="D427" s="3"/>
    </row>
    <row r="428" spans="4:4">
      <c r="D428" s="3"/>
    </row>
    <row r="429" spans="4:4">
      <c r="D429" s="3"/>
    </row>
    <row r="430" spans="4:4">
      <c r="D430" s="3"/>
    </row>
    <row r="431" spans="4:4">
      <c r="D431" s="3"/>
    </row>
    <row r="432" spans="4:4">
      <c r="D432" s="3"/>
    </row>
    <row r="433" spans="4:4">
      <c r="D433" s="3"/>
    </row>
    <row r="434" spans="4:4">
      <c r="D434" s="3"/>
    </row>
    <row r="435" spans="4:4">
      <c r="D435" s="3"/>
    </row>
    <row r="436" spans="4:4">
      <c r="D436" s="3"/>
    </row>
    <row r="437" spans="4:4">
      <c r="D437" s="3"/>
    </row>
    <row r="438" spans="4:4">
      <c r="D438" s="3"/>
    </row>
    <row r="439" spans="4:4">
      <c r="D439" s="3"/>
    </row>
    <row r="440" spans="4:4">
      <c r="D440" s="3"/>
    </row>
    <row r="441" spans="4:4">
      <c r="D441" s="3"/>
    </row>
    <row r="442" spans="4:4">
      <c r="D442" s="3"/>
    </row>
    <row r="443" spans="4:4">
      <c r="D443" s="3"/>
    </row>
    <row r="444" spans="4:4">
      <c r="D444" s="3"/>
    </row>
    <row r="445" spans="4:4">
      <c r="D445" s="3"/>
    </row>
    <row r="446" spans="4:4">
      <c r="D446" s="3"/>
    </row>
    <row r="447" spans="4:4">
      <c r="D447" s="3"/>
    </row>
    <row r="448" spans="4:4">
      <c r="D448" s="3"/>
    </row>
    <row r="449" spans="4:4">
      <c r="D449" s="3"/>
    </row>
    <row r="450" spans="4:4">
      <c r="D450" s="3"/>
    </row>
    <row r="451" spans="4:4">
      <c r="D451" s="3"/>
    </row>
    <row r="452" spans="4:4">
      <c r="D452" s="3"/>
    </row>
    <row r="453" spans="4:4">
      <c r="D453" s="3"/>
    </row>
    <row r="454" spans="4:4">
      <c r="D454" s="3"/>
    </row>
    <row r="455" spans="4:4">
      <c r="D455" s="3"/>
    </row>
    <row r="456" spans="4:4">
      <c r="D456" s="3"/>
    </row>
    <row r="457" spans="4:4">
      <c r="D457" s="3"/>
    </row>
    <row r="458" spans="4:4">
      <c r="D458" s="3"/>
    </row>
    <row r="459" spans="4:4">
      <c r="D459" s="3"/>
    </row>
    <row r="460" spans="4:4">
      <c r="D460" s="3"/>
    </row>
    <row r="461" spans="4:4">
      <c r="D461" s="3"/>
    </row>
    <row r="462" spans="4:4">
      <c r="D462" s="3"/>
    </row>
    <row r="463" spans="4:4">
      <c r="D463" s="3"/>
    </row>
    <row r="464" spans="4:4">
      <c r="D464" s="3"/>
    </row>
    <row r="465" spans="4:4">
      <c r="D465" s="3"/>
    </row>
    <row r="466" spans="4:4">
      <c r="D466" s="3"/>
    </row>
    <row r="467" spans="4:4">
      <c r="D467" s="3"/>
    </row>
    <row r="468" spans="4:4">
      <c r="D468" s="3"/>
    </row>
    <row r="469" spans="4:4">
      <c r="D469" s="3"/>
    </row>
    <row r="470" spans="4:4">
      <c r="D470" s="3"/>
    </row>
    <row r="471" spans="4:4">
      <c r="D471" s="3"/>
    </row>
    <row r="472" spans="4:4">
      <c r="D472" s="3"/>
    </row>
    <row r="473" spans="4:4">
      <c r="D473" s="3"/>
    </row>
    <row r="474" spans="4:4">
      <c r="D474" s="3"/>
    </row>
    <row r="475" spans="4:4">
      <c r="D475" s="3"/>
    </row>
    <row r="476" spans="4:4">
      <c r="D476" s="3"/>
    </row>
    <row r="477" spans="4:4">
      <c r="D477" s="3"/>
    </row>
    <row r="478" spans="4:4">
      <c r="D478" s="3"/>
    </row>
    <row r="479" spans="4:4">
      <c r="D479" s="3"/>
    </row>
    <row r="480" spans="4:4">
      <c r="D480" s="3"/>
    </row>
    <row r="481" spans="4:4">
      <c r="D481" s="3"/>
    </row>
    <row r="482" spans="4:4">
      <c r="D482" s="3"/>
    </row>
    <row r="483" spans="4:4">
      <c r="D483" s="3"/>
    </row>
    <row r="484" spans="4:4">
      <c r="D484" s="3"/>
    </row>
    <row r="485" spans="4:4">
      <c r="D485" s="3"/>
    </row>
    <row r="486" spans="4:4">
      <c r="D486" s="3"/>
    </row>
    <row r="487" spans="4:4">
      <c r="D487" s="3"/>
    </row>
    <row r="488" spans="4:4">
      <c r="D488" s="3"/>
    </row>
    <row r="489" spans="4:4">
      <c r="D489" s="3"/>
    </row>
    <row r="490" spans="4:4">
      <c r="D490" s="3"/>
    </row>
    <row r="491" spans="4:4">
      <c r="D491" s="3"/>
    </row>
    <row r="492" spans="4:4">
      <c r="D492" s="3"/>
    </row>
    <row r="493" spans="4:4">
      <c r="D493" s="3"/>
    </row>
    <row r="494" spans="4:4">
      <c r="D494" s="3"/>
    </row>
    <row r="495" spans="4:4">
      <c r="D495" s="3"/>
    </row>
    <row r="496" spans="4:4">
      <c r="D496" s="3"/>
    </row>
    <row r="497" spans="4:4">
      <c r="D497" s="3"/>
    </row>
    <row r="498" spans="4:4">
      <c r="D498" s="3"/>
    </row>
    <row r="499" spans="4:4">
      <c r="D499" s="3"/>
    </row>
    <row r="500" spans="4:4">
      <c r="D500" s="3"/>
    </row>
    <row r="501" spans="4:4">
      <c r="D501" s="3"/>
    </row>
    <row r="502" spans="4:4">
      <c r="D502" s="3"/>
    </row>
    <row r="503" spans="4:4">
      <c r="D503" s="3"/>
    </row>
    <row r="504" spans="4:4">
      <c r="D504" s="3"/>
    </row>
    <row r="505" spans="4:4">
      <c r="D505" s="3"/>
    </row>
    <row r="506" spans="4:4">
      <c r="D506" s="3"/>
    </row>
    <row r="507" spans="4:4">
      <c r="D507" s="3"/>
    </row>
    <row r="508" spans="4:4">
      <c r="D508" s="3"/>
    </row>
    <row r="509" spans="4:4">
      <c r="D509" s="3"/>
    </row>
    <row r="510" spans="4:4">
      <c r="D510" s="3"/>
    </row>
    <row r="511" spans="4:4">
      <c r="D511" s="3"/>
    </row>
    <row r="512" spans="4:4">
      <c r="D512" s="3"/>
    </row>
    <row r="513" spans="4:4">
      <c r="D513" s="3"/>
    </row>
    <row r="514" spans="4:4">
      <c r="D514" s="3"/>
    </row>
    <row r="515" spans="4:4">
      <c r="D515" s="3"/>
    </row>
    <row r="516" spans="4:4">
      <c r="D516" s="3"/>
    </row>
    <row r="517" spans="4:4">
      <c r="D517" s="3"/>
    </row>
    <row r="518" spans="4:4">
      <c r="D518" s="3"/>
    </row>
    <row r="519" spans="4:4">
      <c r="D519" s="3"/>
    </row>
    <row r="520" spans="4:4">
      <c r="D520" s="3"/>
    </row>
    <row r="521" spans="4:4">
      <c r="D521" s="3"/>
    </row>
    <row r="522" spans="4:4">
      <c r="D522" s="3"/>
    </row>
    <row r="523" spans="4:4">
      <c r="D523" s="3"/>
    </row>
    <row r="524" spans="4:4">
      <c r="D524" s="3"/>
    </row>
    <row r="525" spans="4:4">
      <c r="D525" s="3"/>
    </row>
    <row r="526" spans="4:4">
      <c r="D526" s="3"/>
    </row>
    <row r="527" spans="4:4">
      <c r="D527" s="3"/>
    </row>
    <row r="528" spans="4:4">
      <c r="D528" s="3"/>
    </row>
    <row r="529" spans="4:4">
      <c r="D529" s="3"/>
    </row>
    <row r="530" spans="4:4">
      <c r="D530" s="3"/>
    </row>
    <row r="531" spans="4:4">
      <c r="D531" s="3"/>
    </row>
    <row r="532" spans="4:4">
      <c r="D532" s="3"/>
    </row>
    <row r="533" spans="4:4">
      <c r="D533" s="3"/>
    </row>
    <row r="534" spans="4:4">
      <c r="D534" s="3"/>
    </row>
    <row r="535" spans="4:4">
      <c r="D535" s="3"/>
    </row>
    <row r="536" spans="4:4">
      <c r="D536" s="3"/>
    </row>
    <row r="537" spans="4:4">
      <c r="D537" s="3"/>
    </row>
    <row r="538" spans="4:4">
      <c r="D538" s="3"/>
    </row>
    <row r="539" spans="4:4">
      <c r="D539" s="3"/>
    </row>
    <row r="540" spans="4:4">
      <c r="D540" s="3"/>
    </row>
    <row r="541" spans="4:4">
      <c r="D541" s="3"/>
    </row>
    <row r="542" spans="4:4">
      <c r="D542" s="3"/>
    </row>
    <row r="543" spans="4:4">
      <c r="D543" s="3"/>
    </row>
    <row r="544" spans="4:4">
      <c r="D544" s="3"/>
    </row>
    <row r="545" spans="4:4">
      <c r="D545" s="3"/>
    </row>
    <row r="546" spans="4:4">
      <c r="D546" s="3"/>
    </row>
    <row r="547" spans="4:4">
      <c r="D547" s="3"/>
    </row>
    <row r="548" spans="4:4">
      <c r="D548" s="3"/>
    </row>
    <row r="549" spans="4:4">
      <c r="D549" s="3"/>
    </row>
    <row r="550" spans="4:4">
      <c r="D550" s="3"/>
    </row>
    <row r="551" spans="4:4">
      <c r="D551" s="3"/>
    </row>
    <row r="552" spans="4:4">
      <c r="D552" s="3"/>
    </row>
    <row r="553" spans="4:4">
      <c r="D553" s="3"/>
    </row>
    <row r="554" spans="4:4">
      <c r="D554" s="3"/>
    </row>
    <row r="555" spans="4:4">
      <c r="D555" s="3"/>
    </row>
    <row r="556" spans="4:4">
      <c r="D556" s="3"/>
    </row>
    <row r="557" spans="4:4">
      <c r="D557" s="3"/>
    </row>
    <row r="558" spans="4:4">
      <c r="D558" s="3"/>
    </row>
    <row r="559" spans="4:4">
      <c r="D559" s="3"/>
    </row>
    <row r="560" spans="4:4">
      <c r="D560" s="3"/>
    </row>
    <row r="561" spans="4:4">
      <c r="D561" s="3"/>
    </row>
    <row r="562" spans="4:4">
      <c r="D562" s="3"/>
    </row>
    <row r="563" spans="4:4">
      <c r="D563" s="3"/>
    </row>
    <row r="564" spans="4:4">
      <c r="D564" s="3"/>
    </row>
    <row r="565" spans="4:4">
      <c r="D565" s="3"/>
    </row>
    <row r="566" spans="4:4">
      <c r="D566" s="3"/>
    </row>
    <row r="567" spans="4:4">
      <c r="D567" s="3"/>
    </row>
    <row r="568" spans="4:4">
      <c r="D568" s="3"/>
    </row>
    <row r="569" spans="4:4">
      <c r="D569" s="3"/>
    </row>
    <row r="570" spans="4:4">
      <c r="D570" s="3"/>
    </row>
    <row r="571" spans="4:4">
      <c r="D571" s="3"/>
    </row>
    <row r="572" spans="4:4">
      <c r="D572" s="3"/>
    </row>
    <row r="573" spans="4:4">
      <c r="D573" s="3"/>
    </row>
    <row r="574" spans="4:4">
      <c r="D574" s="3"/>
    </row>
    <row r="575" spans="4:4">
      <c r="D575" s="3"/>
    </row>
    <row r="576" spans="4:4">
      <c r="D576" s="3"/>
    </row>
    <row r="577" spans="4:4">
      <c r="D577" s="3"/>
    </row>
    <row r="578" spans="4:4">
      <c r="D578" s="3"/>
    </row>
    <row r="579" spans="4:4">
      <c r="D579" s="3"/>
    </row>
    <row r="580" spans="4:4">
      <c r="D580" s="3"/>
    </row>
    <row r="581" spans="4:4">
      <c r="D581" s="3"/>
    </row>
    <row r="582" spans="4:4">
      <c r="D582" s="3"/>
    </row>
    <row r="583" spans="4:4">
      <c r="D583" s="3"/>
    </row>
    <row r="584" spans="4:4">
      <c r="D584" s="3"/>
    </row>
    <row r="585" spans="4:4">
      <c r="D585" s="3"/>
    </row>
    <row r="586" spans="4:4">
      <c r="D586" s="3"/>
    </row>
    <row r="587" spans="4:4">
      <c r="D587" s="3"/>
    </row>
    <row r="588" spans="4:4">
      <c r="D588" s="3"/>
    </row>
    <row r="589" spans="4:4">
      <c r="D589" s="3"/>
    </row>
    <row r="590" spans="4:4">
      <c r="D590" s="3"/>
    </row>
    <row r="591" spans="4:4">
      <c r="D591" s="3"/>
    </row>
    <row r="592" spans="4:4">
      <c r="D592" s="3"/>
    </row>
    <row r="593" spans="4:4">
      <c r="D593" s="3"/>
    </row>
    <row r="594" spans="4:4">
      <c r="D594" s="3"/>
    </row>
    <row r="595" spans="4:4">
      <c r="D595" s="3"/>
    </row>
    <row r="596" spans="4:4">
      <c r="D596" s="3"/>
    </row>
    <row r="597" spans="4:4">
      <c r="D597" s="3"/>
    </row>
    <row r="598" spans="4:4">
      <c r="D598" s="3"/>
    </row>
    <row r="599" spans="4:4">
      <c r="D599" s="3"/>
    </row>
    <row r="600" spans="4:4">
      <c r="D600" s="3"/>
    </row>
    <row r="601" spans="4:4">
      <c r="D601" s="3"/>
    </row>
    <row r="602" spans="4:4">
      <c r="D602" s="3"/>
    </row>
    <row r="603" spans="4:4">
      <c r="D603" s="3"/>
    </row>
    <row r="604" spans="4:4">
      <c r="D604" s="3"/>
    </row>
    <row r="605" spans="4:4">
      <c r="D605" s="3"/>
    </row>
    <row r="606" spans="4:4">
      <c r="D606" s="3"/>
    </row>
    <row r="607" spans="4:4">
      <c r="D607" s="3"/>
    </row>
    <row r="608" spans="4:4">
      <c r="D608" s="3"/>
    </row>
    <row r="609" spans="4:4">
      <c r="D609" s="3"/>
    </row>
    <row r="610" spans="4:4">
      <c r="D610" s="3"/>
    </row>
    <row r="611" spans="4:4">
      <c r="D611" s="3"/>
    </row>
    <row r="612" spans="4:4">
      <c r="D612" s="3"/>
    </row>
    <row r="613" spans="4:4">
      <c r="D613" s="3"/>
    </row>
    <row r="614" spans="4:4">
      <c r="D614" s="3"/>
    </row>
    <row r="615" spans="4:4">
      <c r="D615" s="3"/>
    </row>
    <row r="616" spans="4:4">
      <c r="D616" s="3"/>
    </row>
    <row r="617" spans="4:4">
      <c r="D617" s="3"/>
    </row>
    <row r="618" spans="4:4">
      <c r="D618" s="3"/>
    </row>
    <row r="619" spans="4:4">
      <c r="D619" s="3"/>
    </row>
    <row r="620" spans="4:4">
      <c r="D620" s="3"/>
    </row>
    <row r="621" spans="4:4">
      <c r="D621" s="3"/>
    </row>
    <row r="622" spans="4:4">
      <c r="D622" s="3"/>
    </row>
    <row r="623" spans="4:4">
      <c r="D623" s="3"/>
    </row>
    <row r="624" spans="4:4">
      <c r="D624" s="3"/>
    </row>
    <row r="625" spans="4:4">
      <c r="D625" s="3"/>
    </row>
    <row r="626" spans="4:4">
      <c r="D626" s="3"/>
    </row>
    <row r="627" spans="4:4">
      <c r="D627" s="3"/>
    </row>
    <row r="628" spans="4:4">
      <c r="D628" s="3"/>
    </row>
    <row r="629" spans="4:4">
      <c r="D629" s="3"/>
    </row>
    <row r="630" spans="4:4">
      <c r="D630" s="3"/>
    </row>
    <row r="631" spans="4:4">
      <c r="D631" s="3"/>
    </row>
    <row r="632" spans="4:4">
      <c r="D632" s="3"/>
    </row>
    <row r="633" spans="4:4">
      <c r="D633" s="3"/>
    </row>
    <row r="634" spans="4:4">
      <c r="D634" s="3"/>
    </row>
    <row r="635" spans="4:4">
      <c r="D635" s="3"/>
    </row>
    <row r="636" spans="4:4">
      <c r="D636" s="3"/>
    </row>
    <row r="637" spans="4:4">
      <c r="D637" s="3"/>
    </row>
    <row r="638" spans="4:4">
      <c r="D638" s="3"/>
    </row>
    <row r="639" spans="4:4">
      <c r="D639" s="3"/>
    </row>
    <row r="640" spans="4:4">
      <c r="D640" s="3"/>
    </row>
    <row r="641" spans="4:4">
      <c r="D641" s="3"/>
    </row>
    <row r="642" spans="4:4">
      <c r="D642" s="3"/>
    </row>
    <row r="643" spans="4:4">
      <c r="D643" s="3"/>
    </row>
    <row r="644" spans="4:4">
      <c r="D644" s="3"/>
    </row>
    <row r="645" spans="4:4">
      <c r="D645" s="3"/>
    </row>
    <row r="646" spans="4:4">
      <c r="D646" s="3"/>
    </row>
    <row r="647" spans="4:4">
      <c r="D647" s="3"/>
    </row>
    <row r="648" spans="4:4">
      <c r="D648" s="3"/>
    </row>
    <row r="649" spans="4:4">
      <c r="D649" s="3"/>
    </row>
    <row r="650" spans="4:4">
      <c r="D650" s="3"/>
    </row>
    <row r="651" spans="4:4">
      <c r="D651" s="3"/>
    </row>
    <row r="652" spans="4:4">
      <c r="D652" s="3"/>
    </row>
    <row r="653" spans="4:4">
      <c r="D653" s="3"/>
    </row>
    <row r="654" spans="4:4">
      <c r="D654" s="3"/>
    </row>
    <row r="655" spans="4:4">
      <c r="D655" s="3"/>
    </row>
    <row r="656" spans="4:4">
      <c r="D656" s="3"/>
    </row>
    <row r="657" spans="4:4">
      <c r="D657" s="3"/>
    </row>
    <row r="658" spans="4:4">
      <c r="D658" s="3"/>
    </row>
    <row r="659" spans="4:4">
      <c r="D659" s="3"/>
    </row>
    <row r="660" spans="4:4">
      <c r="D660" s="3"/>
    </row>
    <row r="661" spans="4:4">
      <c r="D661" s="3"/>
    </row>
    <row r="662" spans="4:4">
      <c r="D662" s="3"/>
    </row>
    <row r="663" spans="4:4">
      <c r="D663" s="3"/>
    </row>
    <row r="664" spans="4:4">
      <c r="D664" s="3"/>
    </row>
    <row r="665" spans="4:4">
      <c r="D665" s="3"/>
    </row>
    <row r="666" spans="4:4">
      <c r="D666" s="3"/>
    </row>
    <row r="667" spans="4:4">
      <c r="D667" s="3"/>
    </row>
    <row r="668" spans="4:4">
      <c r="D668" s="3"/>
    </row>
    <row r="669" spans="4:4">
      <c r="D669" s="3"/>
    </row>
    <row r="670" spans="4:4">
      <c r="D670" s="3"/>
    </row>
    <row r="671" spans="4:4">
      <c r="D671" s="3"/>
    </row>
    <row r="672" spans="4:4">
      <c r="D672" s="3"/>
    </row>
    <row r="673" spans="4:4">
      <c r="D673" s="3"/>
    </row>
    <row r="674" spans="4:4">
      <c r="D674" s="3"/>
    </row>
    <row r="675" spans="4:4">
      <c r="D675" s="3"/>
    </row>
    <row r="676" spans="4:4">
      <c r="D676" s="3"/>
    </row>
    <row r="677" spans="4:4">
      <c r="D677" s="3"/>
    </row>
    <row r="678" spans="4:4">
      <c r="D678" s="3"/>
    </row>
    <row r="679" spans="4:4">
      <c r="D679" s="3"/>
    </row>
    <row r="680" spans="4:4">
      <c r="D680" s="3"/>
    </row>
    <row r="681" spans="4:4">
      <c r="D681" s="3"/>
    </row>
    <row r="682" spans="4:4">
      <c r="D682" s="3"/>
    </row>
    <row r="683" spans="4:4">
      <c r="D683" s="3"/>
    </row>
    <row r="684" spans="4:4">
      <c r="D684" s="3"/>
    </row>
    <row r="685" spans="4:4">
      <c r="D685" s="3"/>
    </row>
    <row r="686" spans="4:4">
      <c r="D686" s="3"/>
    </row>
    <row r="687" spans="4:4">
      <c r="D687" s="3"/>
    </row>
    <row r="688" spans="4:4">
      <c r="D688" s="3"/>
    </row>
    <row r="689" spans="4:4">
      <c r="D689" s="3"/>
    </row>
    <row r="690" spans="4:4">
      <c r="D690" s="3"/>
    </row>
    <row r="691" spans="4:4">
      <c r="D691" s="3"/>
    </row>
    <row r="692" spans="4:4">
      <c r="D692" s="3"/>
    </row>
    <row r="693" spans="4:4">
      <c r="D693" s="3"/>
    </row>
    <row r="694" spans="4:4">
      <c r="D694" s="3"/>
    </row>
  </sheetData>
  <sortState ref="B16:E27">
    <sortCondition descending="1" ref="B20"/>
  </sortState>
  <pageMargins left="0.7" right="0.7" top="0.75" bottom="0.75" header="0.3" footer="0.3"/>
  <pageSetup paperSize="9" orientation="portrait" r:id="rId1"/>
  <ignoredErrors>
    <ignoredError sqref="D79 D15 D58 D51 D65 D72 D44 D37 D30 D23 D17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Philips Lighting- share buyback</vt:lpstr>
    </vt:vector>
  </TitlesOfParts>
  <Company>ABN AMRO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Mavru (Hüseyin)</dc:creator>
  <cp:lastModifiedBy>Elco van Groningen</cp:lastModifiedBy>
  <dcterms:created xsi:type="dcterms:W3CDTF">2017-05-01T17:18:07Z</dcterms:created>
  <dcterms:modified xsi:type="dcterms:W3CDTF">2017-07-28T07:08:09Z</dcterms:modified>
</cp:coreProperties>
</file>